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juni Opdatering 30juni2025\"/>
    </mc:Choice>
  </mc:AlternateContent>
  <bookViews>
    <workbookView xWindow="0" yWindow="0" windowWidth="28800" windowHeight="12180"/>
  </bookViews>
  <sheets>
    <sheet name="positivlisten" sheetId="1" r:id="rId1"/>
  </sheets>
  <definedNames>
    <definedName name="_AMO_UniqueIdentifier" hidden="1">"'d2784ba5-db99-4d60-b03b-9336c60cc7a3'"</definedName>
    <definedName name="_xlnm._FilterDatabase" localSheetId="0" hidden="1">positivlisten!$A$2:$J$633</definedName>
    <definedName name="Stillingsbetegnelse" localSheetId="0">#REF!</definedName>
    <definedName name="Stillingsbetegnelse">#REF!</definedName>
    <definedName name="_xlnm.Print_Area" localSheetId="0">positivlisten!$A$1:$F$633</definedName>
    <definedName name="_xlnm.Print_Titles" localSheetId="0">positivlisten!$2:$2</definedName>
    <definedName name="Z_0A3FCAB5_8554_4B0B_899B_73C2BB7BBDA1_.wvu.FilterData" localSheetId="0" hidden="1">positivlisten!$A$2:$F$633</definedName>
    <definedName name="Z_0A3FCAB5_8554_4B0B_899B_73C2BB7BBDA1_.wvu.PrintArea" localSheetId="0" hidden="1">positivlisten!$A$1:$F$633</definedName>
    <definedName name="Z_0A3FCAB5_8554_4B0B_899B_73C2BB7BBDA1_.wvu.PrintTitles" localSheetId="0" hidden="1">positivlisten!$2:$2</definedName>
    <definedName name="Z_0FDA4574_BEB0_451A_943E_3A5B6ADD4B32_.wvu.FilterData" localSheetId="0" hidden="1">positivlisten!$A$2:$F$633</definedName>
    <definedName name="Z_0FDA4574_BEB0_451A_943E_3A5B6ADD4B32_.wvu.PrintArea" localSheetId="0" hidden="1">positivlisten!$A$1:$F$633</definedName>
    <definedName name="Z_0FDA4574_BEB0_451A_943E_3A5B6ADD4B32_.wvu.PrintTitles" localSheetId="0" hidden="1">positivlisten!$2:$2</definedName>
    <definedName name="Z_1C46989A_298C_46F6_9E71_3BA3990DE266_.wvu.Cols" localSheetId="0" hidden="1">positivlisten!$G:$I</definedName>
    <definedName name="Z_1C46989A_298C_46F6_9E71_3BA3990DE266_.wvu.FilterData" localSheetId="0" hidden="1">positivlisten!$A$2:$J$633</definedName>
    <definedName name="Z_1C46989A_298C_46F6_9E71_3BA3990DE266_.wvu.PrintArea" localSheetId="0" hidden="1">positivlisten!$A$1:$F$633</definedName>
    <definedName name="Z_1C46989A_298C_46F6_9E71_3BA3990DE266_.wvu.PrintTitles" localSheetId="0" hidden="1">positivlisten!$2:$2</definedName>
    <definedName name="Z_D6D018D5_30FE_4700_9E31_EDB2F906AD89_.wvu.Cols" localSheetId="0" hidden="1">positivlisten!$G:$I</definedName>
    <definedName name="Z_D6D018D5_30FE_4700_9E31_EDB2F906AD89_.wvu.FilterData" localSheetId="0" hidden="1">positivlisten!$A$2:$J$633</definedName>
    <definedName name="Z_D6D018D5_30FE_4700_9E31_EDB2F906AD89_.wvu.PrintArea" localSheetId="0" hidden="1">positivlisten!$A$1:$F$633</definedName>
    <definedName name="Z_D6D018D5_30FE_4700_9E31_EDB2F906AD89_.wvu.PrintTitles" localSheetId="0" hidden="1">positivlisten!$2:$2</definedName>
    <definedName name="Z_DBF1899E_44AC_4952_A6C0_32FB203507C5_.wvu.PrintTitles" localSheetId="0" hidden="1">positivlisten!$2:$2</definedName>
    <definedName name="Z_FBBBE283_DF30_46C6_8C6C_EB9E00BF157C_.wvu.PrintTitles" localSheetId="0" hidden="1">positivlisten!$2:$2</definedName>
    <definedName name="Z_FFE07815_4E0C_4B68_B500_A0AF9C7315E0_.wvu.FilterData" localSheetId="0" hidden="1">positivlisten!$A$2:$F$633</definedName>
    <definedName name="Z_FFE07815_4E0C_4B68_B500_A0AF9C7315E0_.wvu.PrintArea" localSheetId="0" hidden="1">positivlisten!$A$1:$F$633</definedName>
    <definedName name="Z_FFE07815_4E0C_4B68_B500_A0AF9C7315E0_.wvu.PrintTitles" localSheetId="0" hidden="1">positivlisten!$2:$2</definedName>
  </definedNames>
  <calcPr calcId="162913"/>
  <customWorkbookViews>
    <customWorkbookView name="Henrik Bechmann Foght Pedersen - Privat visning" guid="{1C46989A-298C-46F6-9E71-3BA3990DE266}" mergeInterval="0" personalView="1" maximized="1" xWindow="1912" yWindow="-8" windowWidth="1936" windowHeight="1048" activeSheetId="1"/>
    <customWorkbookView name="Henrik Foght Pedersen - Privat visning" guid="{D6D018D5-30FE-4700-9E31-EDB2F906AD89}" mergeInterval="0" personalView="1" maximized="1" xWindow="-8" yWindow="-8" windowWidth="1936" windowHeight="1048" activeSheetId="1"/>
    <customWorkbookView name="Helle Klein - Privat visning" guid="{0A3FCAB5-8554-4B0B-899B-73C2BB7BBDA1}" mergeInterval="0" personalView="1" maximized="1" xWindow="-9" yWindow="-9" windowWidth="1938" windowHeight="1038" activeSheetId="1" showComments="commIndAndComment"/>
    <customWorkbookView name="Niels Rosenlund Vestergaard - Privat visning" guid="{FFE07815-4E0C-4B68-B500-A0AF9C7315E0}" mergeInterval="0" personalView="1" maximized="1" xWindow="-8" yWindow="-8" windowWidth="1936" windowHeight="1048" activeSheetId="1"/>
    <customWorkbookView name="Vagn Jensen - Privat visning" guid="{0FDA4574-BEB0-451A-943E-3A5B6ADD4B32}" mergeInterval="0" personalView="1" maximized="1" xWindow="-8" yWindow="-8" windowWidth="1936" windowHeight="116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9" i="1" l="1"/>
  <c r="I439" i="1"/>
  <c r="J439" i="1" s="1"/>
  <c r="H198" i="1"/>
  <c r="I198" i="1"/>
  <c r="J198" i="1" s="1"/>
  <c r="H165" i="1"/>
  <c r="I165" i="1"/>
  <c r="J165" i="1" s="1"/>
  <c r="H154" i="1"/>
  <c r="I154" i="1"/>
  <c r="J154" i="1" s="1"/>
  <c r="H137" i="1"/>
  <c r="I137" i="1"/>
  <c r="J137" i="1" s="1"/>
  <c r="H138" i="1"/>
  <c r="I138" i="1"/>
  <c r="J138" i="1" s="1"/>
  <c r="H139" i="1"/>
  <c r="I139" i="1"/>
  <c r="J139" i="1" s="1"/>
  <c r="H123" i="1"/>
  <c r="I123" i="1"/>
  <c r="J123" i="1" s="1"/>
  <c r="H124" i="1"/>
  <c r="I124" i="1"/>
  <c r="J124" i="1" s="1"/>
  <c r="I86" i="1"/>
  <c r="J86" i="1" s="1"/>
  <c r="H86" i="1"/>
  <c r="I632" i="1" l="1"/>
  <c r="J632" i="1" s="1"/>
  <c r="H632" i="1"/>
  <c r="I565" i="1"/>
  <c r="J565" i="1" s="1"/>
  <c r="H565" i="1"/>
  <c r="I548" i="1"/>
  <c r="J548" i="1" s="1"/>
  <c r="H548" i="1"/>
  <c r="I545" i="1"/>
  <c r="J545" i="1" s="1"/>
  <c r="H545" i="1"/>
  <c r="I513" i="1"/>
  <c r="J513" i="1" s="1"/>
  <c r="H513" i="1"/>
  <c r="I462" i="1"/>
  <c r="J462" i="1" s="1"/>
  <c r="H462" i="1"/>
  <c r="I458" i="1"/>
  <c r="J458" i="1" s="1"/>
  <c r="H458" i="1"/>
  <c r="I453" i="1"/>
  <c r="J453" i="1" s="1"/>
  <c r="H453" i="1"/>
  <c r="I451" i="1"/>
  <c r="J451" i="1" s="1"/>
  <c r="H451" i="1"/>
  <c r="I320" i="1"/>
  <c r="J320" i="1" s="1"/>
  <c r="H320" i="1"/>
  <c r="I93" i="1"/>
  <c r="J93" i="1" s="1"/>
  <c r="H93" i="1"/>
  <c r="I16" i="1"/>
  <c r="J16" i="1" s="1"/>
  <c r="H16" i="1"/>
  <c r="I11" i="1"/>
  <c r="J11" i="1" s="1"/>
  <c r="H11" i="1"/>
  <c r="I9" i="1"/>
  <c r="J9" i="1" s="1"/>
  <c r="H9" i="1"/>
  <c r="I8" i="1"/>
  <c r="J8" i="1" s="1"/>
  <c r="H8" i="1"/>
  <c r="I7" i="1"/>
  <c r="J7" i="1" s="1"/>
  <c r="H7" i="1"/>
  <c r="I633" i="1"/>
  <c r="J633" i="1" s="1"/>
  <c r="H633" i="1"/>
  <c r="I631" i="1"/>
  <c r="J631" i="1" s="1"/>
  <c r="H631" i="1"/>
  <c r="I630" i="1"/>
  <c r="J630" i="1" s="1"/>
  <c r="H630" i="1"/>
  <c r="I629" i="1"/>
  <c r="J629" i="1" s="1"/>
  <c r="H629" i="1"/>
  <c r="I628" i="1"/>
  <c r="J628" i="1" s="1"/>
  <c r="H628" i="1"/>
  <c r="I627" i="1"/>
  <c r="J627" i="1" s="1"/>
  <c r="H627" i="1"/>
  <c r="I626" i="1"/>
  <c r="J626" i="1" s="1"/>
  <c r="H626" i="1"/>
  <c r="I625" i="1"/>
  <c r="J625" i="1" s="1"/>
  <c r="H625" i="1"/>
  <c r="I624" i="1"/>
  <c r="J624" i="1" s="1"/>
  <c r="H624" i="1"/>
  <c r="I623" i="1"/>
  <c r="J623" i="1" s="1"/>
  <c r="H623" i="1"/>
  <c r="I622" i="1"/>
  <c r="J622" i="1" s="1"/>
  <c r="H622" i="1"/>
  <c r="I621" i="1"/>
  <c r="J621" i="1" s="1"/>
  <c r="H621" i="1"/>
  <c r="I620" i="1"/>
  <c r="J620" i="1" s="1"/>
  <c r="H620" i="1"/>
  <c r="I619" i="1"/>
  <c r="J619" i="1" s="1"/>
  <c r="H619" i="1"/>
  <c r="I618" i="1"/>
  <c r="J618" i="1" s="1"/>
  <c r="H618" i="1"/>
  <c r="I617" i="1"/>
  <c r="J617" i="1" s="1"/>
  <c r="H617" i="1"/>
  <c r="I616" i="1"/>
  <c r="J616" i="1" s="1"/>
  <c r="H616" i="1"/>
  <c r="I615" i="1"/>
  <c r="J615" i="1" s="1"/>
  <c r="H615" i="1"/>
  <c r="I614" i="1"/>
  <c r="J614" i="1" s="1"/>
  <c r="H614" i="1"/>
  <c r="I613" i="1"/>
  <c r="J613" i="1" s="1"/>
  <c r="H613" i="1"/>
  <c r="I612" i="1"/>
  <c r="J612" i="1" s="1"/>
  <c r="H612" i="1"/>
  <c r="I611" i="1"/>
  <c r="J611" i="1" s="1"/>
  <c r="H611" i="1"/>
  <c r="I610" i="1"/>
  <c r="J610" i="1" s="1"/>
  <c r="H610" i="1"/>
  <c r="I609" i="1"/>
  <c r="J609" i="1" s="1"/>
  <c r="H609" i="1"/>
  <c r="I608" i="1"/>
  <c r="J608" i="1" s="1"/>
  <c r="H608" i="1"/>
  <c r="I607" i="1"/>
  <c r="J607" i="1" s="1"/>
  <c r="H607" i="1"/>
  <c r="I606" i="1"/>
  <c r="J606" i="1" s="1"/>
  <c r="H606" i="1"/>
  <c r="I605" i="1"/>
  <c r="J605" i="1" s="1"/>
  <c r="H605" i="1"/>
  <c r="I604" i="1"/>
  <c r="J604" i="1" s="1"/>
  <c r="H604" i="1"/>
  <c r="I603" i="1"/>
  <c r="J603" i="1" s="1"/>
  <c r="H603" i="1"/>
  <c r="I602" i="1"/>
  <c r="J602" i="1" s="1"/>
  <c r="H602" i="1"/>
  <c r="I601" i="1"/>
  <c r="J601" i="1" s="1"/>
  <c r="H601" i="1"/>
  <c r="I600" i="1"/>
  <c r="J600" i="1" s="1"/>
  <c r="H600" i="1"/>
  <c r="I599" i="1"/>
  <c r="J599" i="1" s="1"/>
  <c r="H599" i="1"/>
  <c r="I598" i="1"/>
  <c r="J598" i="1" s="1"/>
  <c r="H598" i="1"/>
  <c r="I597" i="1"/>
  <c r="J597" i="1" s="1"/>
  <c r="H597" i="1"/>
  <c r="I596" i="1"/>
  <c r="J596" i="1" s="1"/>
  <c r="H596" i="1"/>
  <c r="I595" i="1"/>
  <c r="J595" i="1" s="1"/>
  <c r="H595" i="1"/>
  <c r="I594" i="1"/>
  <c r="J594" i="1" s="1"/>
  <c r="H594" i="1"/>
  <c r="I593" i="1"/>
  <c r="J593" i="1" s="1"/>
  <c r="H593" i="1"/>
  <c r="I592" i="1"/>
  <c r="J592" i="1" s="1"/>
  <c r="H592" i="1"/>
  <c r="I591" i="1"/>
  <c r="J591" i="1" s="1"/>
  <c r="H591" i="1"/>
  <c r="I590" i="1"/>
  <c r="J590" i="1" s="1"/>
  <c r="H590" i="1"/>
  <c r="I589" i="1"/>
  <c r="J589" i="1" s="1"/>
  <c r="H589" i="1"/>
  <c r="I588" i="1"/>
  <c r="J588" i="1" s="1"/>
  <c r="H588" i="1"/>
  <c r="I587" i="1"/>
  <c r="J587" i="1" s="1"/>
  <c r="H587" i="1"/>
  <c r="I586" i="1"/>
  <c r="J586" i="1" s="1"/>
  <c r="H586" i="1"/>
  <c r="I585" i="1"/>
  <c r="J585" i="1" s="1"/>
  <c r="H585" i="1"/>
  <c r="I584" i="1"/>
  <c r="J584" i="1" s="1"/>
  <c r="H584" i="1"/>
  <c r="I583" i="1"/>
  <c r="J583" i="1" s="1"/>
  <c r="H583" i="1"/>
  <c r="I582" i="1"/>
  <c r="J582" i="1" s="1"/>
  <c r="H582" i="1"/>
  <c r="I581" i="1"/>
  <c r="J581" i="1" s="1"/>
  <c r="H581" i="1"/>
  <c r="I580" i="1"/>
  <c r="J580" i="1" s="1"/>
  <c r="H580" i="1"/>
  <c r="I579" i="1"/>
  <c r="J579" i="1" s="1"/>
  <c r="H579" i="1"/>
  <c r="I578" i="1"/>
  <c r="J578" i="1" s="1"/>
  <c r="H578" i="1"/>
  <c r="I577" i="1"/>
  <c r="J577" i="1" s="1"/>
  <c r="H577" i="1"/>
  <c r="I576" i="1"/>
  <c r="J576" i="1" s="1"/>
  <c r="H576" i="1"/>
  <c r="I575" i="1"/>
  <c r="J575" i="1" s="1"/>
  <c r="H575" i="1"/>
  <c r="I574" i="1"/>
  <c r="J574" i="1" s="1"/>
  <c r="H574" i="1"/>
  <c r="I573" i="1"/>
  <c r="J573" i="1" s="1"/>
  <c r="H573" i="1"/>
  <c r="I572" i="1"/>
  <c r="J572" i="1" s="1"/>
  <c r="H572" i="1"/>
  <c r="I571" i="1"/>
  <c r="J571" i="1" s="1"/>
  <c r="H571" i="1"/>
  <c r="I570" i="1"/>
  <c r="J570" i="1" s="1"/>
  <c r="H570" i="1"/>
  <c r="I569" i="1"/>
  <c r="J569" i="1" s="1"/>
  <c r="H569" i="1"/>
  <c r="I568" i="1"/>
  <c r="J568" i="1" s="1"/>
  <c r="H568" i="1"/>
  <c r="I567" i="1"/>
  <c r="J567" i="1" s="1"/>
  <c r="H567" i="1"/>
  <c r="I566" i="1"/>
  <c r="J566" i="1" s="1"/>
  <c r="H566" i="1"/>
  <c r="I564" i="1"/>
  <c r="J564" i="1" s="1"/>
  <c r="H564" i="1"/>
  <c r="I563" i="1"/>
  <c r="J563" i="1" s="1"/>
  <c r="H563" i="1"/>
  <c r="I562" i="1"/>
  <c r="J562" i="1" s="1"/>
  <c r="H562" i="1"/>
  <c r="I561" i="1"/>
  <c r="J561" i="1" s="1"/>
  <c r="H561" i="1"/>
  <c r="I560" i="1"/>
  <c r="J560" i="1" s="1"/>
  <c r="H560" i="1"/>
  <c r="I559" i="1"/>
  <c r="J559" i="1" s="1"/>
  <c r="H559" i="1"/>
  <c r="I556" i="1"/>
  <c r="J556" i="1" s="1"/>
  <c r="H556" i="1"/>
  <c r="I555" i="1"/>
  <c r="J555" i="1" s="1"/>
  <c r="H555" i="1"/>
  <c r="I554" i="1"/>
  <c r="J554" i="1" s="1"/>
  <c r="H554" i="1"/>
  <c r="I553" i="1"/>
  <c r="J553" i="1" s="1"/>
  <c r="H553" i="1"/>
  <c r="I552" i="1"/>
  <c r="J552" i="1" s="1"/>
  <c r="H552" i="1"/>
  <c r="I551" i="1"/>
  <c r="J551" i="1" s="1"/>
  <c r="H551" i="1"/>
  <c r="I550" i="1"/>
  <c r="J550" i="1" s="1"/>
  <c r="H550" i="1"/>
  <c r="I549" i="1"/>
  <c r="J549" i="1" s="1"/>
  <c r="H549" i="1"/>
  <c r="I547" i="1"/>
  <c r="J547" i="1" s="1"/>
  <c r="H547" i="1"/>
  <c r="I546" i="1"/>
  <c r="J546" i="1" s="1"/>
  <c r="H546" i="1"/>
  <c r="I544" i="1"/>
  <c r="J544" i="1" s="1"/>
  <c r="H544" i="1"/>
  <c r="I543" i="1"/>
  <c r="J543" i="1" s="1"/>
  <c r="H543" i="1"/>
  <c r="I542" i="1"/>
  <c r="J542" i="1" s="1"/>
  <c r="H542" i="1"/>
  <c r="I541" i="1"/>
  <c r="J541" i="1" s="1"/>
  <c r="H541" i="1"/>
  <c r="I540" i="1"/>
  <c r="J540" i="1" s="1"/>
  <c r="H540" i="1"/>
  <c r="I539" i="1"/>
  <c r="J539" i="1" s="1"/>
  <c r="H539" i="1"/>
  <c r="I538" i="1"/>
  <c r="J538" i="1" s="1"/>
  <c r="H538" i="1"/>
  <c r="I537" i="1"/>
  <c r="J537" i="1" s="1"/>
  <c r="H537" i="1"/>
  <c r="I536" i="1"/>
  <c r="J536" i="1" s="1"/>
  <c r="H536" i="1"/>
  <c r="I535" i="1"/>
  <c r="J535" i="1" s="1"/>
  <c r="H535" i="1"/>
  <c r="I534" i="1"/>
  <c r="J534" i="1" s="1"/>
  <c r="H534" i="1"/>
  <c r="I533" i="1"/>
  <c r="J533" i="1" s="1"/>
  <c r="H533" i="1"/>
  <c r="I532" i="1"/>
  <c r="J532" i="1" s="1"/>
  <c r="H532" i="1"/>
  <c r="I531" i="1"/>
  <c r="J531" i="1" s="1"/>
  <c r="H531" i="1"/>
  <c r="I530" i="1"/>
  <c r="J530" i="1" s="1"/>
  <c r="H530" i="1"/>
  <c r="I529" i="1"/>
  <c r="J529" i="1" s="1"/>
  <c r="H529" i="1"/>
  <c r="I528" i="1"/>
  <c r="J528" i="1" s="1"/>
  <c r="H528" i="1"/>
  <c r="I527" i="1"/>
  <c r="J527" i="1" s="1"/>
  <c r="H527" i="1"/>
  <c r="I526" i="1"/>
  <c r="J526" i="1" s="1"/>
  <c r="H526" i="1"/>
  <c r="I525" i="1"/>
  <c r="J525" i="1" s="1"/>
  <c r="H525" i="1"/>
  <c r="I524" i="1"/>
  <c r="J524" i="1" s="1"/>
  <c r="H524" i="1"/>
  <c r="I523" i="1"/>
  <c r="J523" i="1" s="1"/>
  <c r="H523" i="1"/>
  <c r="I522" i="1"/>
  <c r="J522" i="1" s="1"/>
  <c r="H522" i="1"/>
  <c r="I521" i="1"/>
  <c r="J521" i="1" s="1"/>
  <c r="H521" i="1"/>
  <c r="I520" i="1"/>
  <c r="J520" i="1" s="1"/>
  <c r="H520" i="1"/>
  <c r="I519" i="1"/>
  <c r="J519" i="1" s="1"/>
  <c r="H519" i="1"/>
  <c r="I518" i="1"/>
  <c r="J518" i="1" s="1"/>
  <c r="H518" i="1"/>
  <c r="I517" i="1"/>
  <c r="J517" i="1" s="1"/>
  <c r="H517" i="1"/>
  <c r="I515" i="1"/>
  <c r="J515" i="1" s="1"/>
  <c r="H515" i="1"/>
  <c r="I514" i="1"/>
  <c r="J514" i="1" s="1"/>
  <c r="H514" i="1"/>
  <c r="I512" i="1"/>
  <c r="J512" i="1" s="1"/>
  <c r="H512" i="1"/>
  <c r="I511" i="1"/>
  <c r="J511" i="1" s="1"/>
  <c r="H511" i="1"/>
  <c r="I510" i="1"/>
  <c r="J510" i="1" s="1"/>
  <c r="H510" i="1"/>
  <c r="I509" i="1"/>
  <c r="J509" i="1" s="1"/>
  <c r="H509" i="1"/>
  <c r="I508" i="1"/>
  <c r="J508" i="1" s="1"/>
  <c r="H508" i="1"/>
  <c r="I507" i="1"/>
  <c r="J507" i="1" s="1"/>
  <c r="H507" i="1"/>
  <c r="I506" i="1"/>
  <c r="J506" i="1" s="1"/>
  <c r="H506" i="1"/>
  <c r="I505" i="1"/>
  <c r="J505" i="1" s="1"/>
  <c r="H505" i="1"/>
  <c r="I504" i="1"/>
  <c r="J504" i="1" s="1"/>
  <c r="H504" i="1"/>
  <c r="I503" i="1"/>
  <c r="J503" i="1" s="1"/>
  <c r="H503" i="1"/>
  <c r="I502" i="1"/>
  <c r="J502" i="1" s="1"/>
  <c r="H502" i="1"/>
  <c r="I500" i="1"/>
  <c r="J500" i="1" s="1"/>
  <c r="H500" i="1"/>
  <c r="I499" i="1"/>
  <c r="J499" i="1" s="1"/>
  <c r="H499" i="1"/>
  <c r="I498" i="1"/>
  <c r="J498" i="1" s="1"/>
  <c r="H498" i="1"/>
  <c r="I497" i="1"/>
  <c r="J497" i="1" s="1"/>
  <c r="H497" i="1"/>
  <c r="I496" i="1"/>
  <c r="J496" i="1" s="1"/>
  <c r="H496" i="1"/>
  <c r="I495" i="1"/>
  <c r="J495" i="1" s="1"/>
  <c r="H495" i="1"/>
  <c r="I494" i="1"/>
  <c r="J494" i="1" s="1"/>
  <c r="H494" i="1"/>
  <c r="I493" i="1"/>
  <c r="J493" i="1" s="1"/>
  <c r="H493" i="1"/>
  <c r="I492" i="1"/>
  <c r="J492" i="1" s="1"/>
  <c r="H492" i="1"/>
  <c r="I491" i="1"/>
  <c r="J491" i="1" s="1"/>
  <c r="H491" i="1"/>
  <c r="I490" i="1"/>
  <c r="J490" i="1" s="1"/>
  <c r="H490" i="1"/>
  <c r="I489" i="1"/>
  <c r="J489" i="1" s="1"/>
  <c r="H489" i="1"/>
  <c r="I488" i="1"/>
  <c r="J488" i="1" s="1"/>
  <c r="H488" i="1"/>
  <c r="I487" i="1"/>
  <c r="J487" i="1" s="1"/>
  <c r="H487" i="1"/>
  <c r="I486" i="1"/>
  <c r="J486" i="1" s="1"/>
  <c r="H486" i="1"/>
  <c r="I485" i="1"/>
  <c r="J485" i="1" s="1"/>
  <c r="H485" i="1"/>
  <c r="I484" i="1"/>
  <c r="J484" i="1" s="1"/>
  <c r="H484" i="1"/>
  <c r="I483" i="1"/>
  <c r="J483" i="1" s="1"/>
  <c r="H483" i="1"/>
  <c r="I482" i="1"/>
  <c r="J482" i="1" s="1"/>
  <c r="H482" i="1"/>
  <c r="I481" i="1"/>
  <c r="J481" i="1" s="1"/>
  <c r="H481" i="1"/>
  <c r="I480" i="1"/>
  <c r="J480" i="1" s="1"/>
  <c r="H480" i="1"/>
  <c r="I479" i="1"/>
  <c r="J479" i="1" s="1"/>
  <c r="H479" i="1"/>
  <c r="I478" i="1"/>
  <c r="J478" i="1" s="1"/>
  <c r="H478" i="1"/>
  <c r="I477" i="1"/>
  <c r="J477" i="1" s="1"/>
  <c r="H477" i="1"/>
  <c r="I476" i="1"/>
  <c r="J476" i="1" s="1"/>
  <c r="H476" i="1"/>
  <c r="I475" i="1"/>
  <c r="J475" i="1" s="1"/>
  <c r="H475" i="1"/>
  <c r="I474" i="1"/>
  <c r="J474" i="1" s="1"/>
  <c r="H474" i="1"/>
  <c r="I473" i="1"/>
  <c r="J473" i="1" s="1"/>
  <c r="H473" i="1"/>
  <c r="I472" i="1"/>
  <c r="J472" i="1" s="1"/>
  <c r="H472" i="1"/>
  <c r="I471" i="1"/>
  <c r="J471" i="1" s="1"/>
  <c r="H471" i="1"/>
  <c r="I470" i="1"/>
  <c r="J470" i="1" s="1"/>
  <c r="H470" i="1"/>
  <c r="I469" i="1"/>
  <c r="J469" i="1" s="1"/>
  <c r="H469" i="1"/>
  <c r="I468" i="1"/>
  <c r="J468" i="1" s="1"/>
  <c r="H468" i="1"/>
  <c r="I467" i="1"/>
  <c r="J467" i="1" s="1"/>
  <c r="H467" i="1"/>
  <c r="I466" i="1"/>
  <c r="J466" i="1" s="1"/>
  <c r="H466" i="1"/>
  <c r="I465" i="1"/>
  <c r="J465" i="1" s="1"/>
  <c r="H465" i="1"/>
  <c r="I464" i="1"/>
  <c r="J464" i="1" s="1"/>
  <c r="H464" i="1"/>
  <c r="I463" i="1"/>
  <c r="J463" i="1" s="1"/>
  <c r="H463" i="1"/>
  <c r="I459" i="1"/>
  <c r="J459" i="1" s="1"/>
  <c r="H459" i="1"/>
  <c r="I457" i="1"/>
  <c r="J457" i="1" s="1"/>
  <c r="H457" i="1"/>
  <c r="I456" i="1"/>
  <c r="J456" i="1" s="1"/>
  <c r="H456" i="1"/>
  <c r="I455" i="1"/>
  <c r="J455" i="1" s="1"/>
  <c r="H455" i="1"/>
  <c r="I454" i="1"/>
  <c r="J454" i="1" s="1"/>
  <c r="H454" i="1"/>
  <c r="I452" i="1"/>
  <c r="J452" i="1" s="1"/>
  <c r="H452" i="1"/>
  <c r="I450" i="1"/>
  <c r="J450" i="1" s="1"/>
  <c r="H450" i="1"/>
  <c r="I449" i="1"/>
  <c r="J449" i="1" s="1"/>
  <c r="H449" i="1"/>
  <c r="I448" i="1"/>
  <c r="J448" i="1" s="1"/>
  <c r="H448" i="1"/>
  <c r="I447" i="1"/>
  <c r="J447" i="1" s="1"/>
  <c r="H447" i="1"/>
  <c r="I446" i="1"/>
  <c r="J446" i="1" s="1"/>
  <c r="H446" i="1"/>
  <c r="I445" i="1"/>
  <c r="J445" i="1" s="1"/>
  <c r="H445" i="1"/>
  <c r="I444" i="1"/>
  <c r="J444" i="1" s="1"/>
  <c r="H444" i="1"/>
  <c r="I443" i="1"/>
  <c r="J443" i="1" s="1"/>
  <c r="H443" i="1"/>
  <c r="I442" i="1"/>
  <c r="J442" i="1" s="1"/>
  <c r="H442" i="1"/>
  <c r="I441" i="1"/>
  <c r="J441" i="1" s="1"/>
  <c r="H441" i="1"/>
  <c r="I440" i="1"/>
  <c r="J440" i="1" s="1"/>
  <c r="H440" i="1"/>
  <c r="I438" i="1"/>
  <c r="J438" i="1" s="1"/>
  <c r="H438" i="1"/>
  <c r="I437" i="1"/>
  <c r="J437" i="1" s="1"/>
  <c r="H437" i="1"/>
  <c r="I436" i="1"/>
  <c r="J436" i="1" s="1"/>
  <c r="H436" i="1"/>
  <c r="I435" i="1"/>
  <c r="J435" i="1" s="1"/>
  <c r="H435" i="1"/>
  <c r="I434" i="1"/>
  <c r="J434" i="1" s="1"/>
  <c r="H434" i="1"/>
  <c r="I433" i="1"/>
  <c r="J433" i="1" s="1"/>
  <c r="H433" i="1"/>
  <c r="I432" i="1"/>
  <c r="J432" i="1" s="1"/>
  <c r="H432" i="1"/>
  <c r="I431" i="1"/>
  <c r="J431" i="1" s="1"/>
  <c r="H431" i="1"/>
  <c r="I430" i="1"/>
  <c r="J430" i="1" s="1"/>
  <c r="H430" i="1"/>
  <c r="I429" i="1"/>
  <c r="J429" i="1" s="1"/>
  <c r="H429" i="1"/>
  <c r="I428" i="1"/>
  <c r="J428" i="1" s="1"/>
  <c r="H428" i="1"/>
  <c r="I427" i="1"/>
  <c r="J427" i="1" s="1"/>
  <c r="H427" i="1"/>
  <c r="I426" i="1"/>
  <c r="J426" i="1" s="1"/>
  <c r="H426" i="1"/>
  <c r="I425" i="1"/>
  <c r="J425" i="1" s="1"/>
  <c r="H425" i="1"/>
  <c r="I424" i="1"/>
  <c r="J424" i="1" s="1"/>
  <c r="H424" i="1"/>
  <c r="I423" i="1"/>
  <c r="J423" i="1" s="1"/>
  <c r="H423" i="1"/>
  <c r="I422" i="1"/>
  <c r="J422" i="1" s="1"/>
  <c r="H422" i="1"/>
  <c r="I421" i="1"/>
  <c r="J421" i="1" s="1"/>
  <c r="H421" i="1"/>
  <c r="I420" i="1"/>
  <c r="J420" i="1" s="1"/>
  <c r="H420" i="1"/>
  <c r="I419" i="1"/>
  <c r="J419" i="1" s="1"/>
  <c r="H419" i="1"/>
  <c r="I418" i="1"/>
  <c r="J418" i="1" s="1"/>
  <c r="H418" i="1"/>
  <c r="I417" i="1"/>
  <c r="J417" i="1" s="1"/>
  <c r="H417" i="1"/>
  <c r="I416" i="1"/>
  <c r="J416" i="1" s="1"/>
  <c r="H416" i="1"/>
  <c r="I415" i="1"/>
  <c r="J415" i="1" s="1"/>
  <c r="H415" i="1"/>
  <c r="I414" i="1"/>
  <c r="J414" i="1" s="1"/>
  <c r="H414" i="1"/>
  <c r="I413" i="1"/>
  <c r="J413" i="1" s="1"/>
  <c r="H413" i="1"/>
  <c r="I412" i="1"/>
  <c r="J412" i="1" s="1"/>
  <c r="H412" i="1"/>
  <c r="I411" i="1"/>
  <c r="J411" i="1" s="1"/>
  <c r="H411" i="1"/>
  <c r="I410" i="1"/>
  <c r="J410" i="1" s="1"/>
  <c r="H410" i="1"/>
  <c r="I409" i="1"/>
  <c r="J409" i="1" s="1"/>
  <c r="H409" i="1"/>
  <c r="I408" i="1"/>
  <c r="J408" i="1" s="1"/>
  <c r="H408" i="1"/>
  <c r="I407" i="1"/>
  <c r="J407" i="1" s="1"/>
  <c r="H407" i="1"/>
  <c r="I406" i="1"/>
  <c r="J406" i="1" s="1"/>
  <c r="H406" i="1"/>
  <c r="I405" i="1"/>
  <c r="J405" i="1" s="1"/>
  <c r="H405" i="1"/>
  <c r="I404" i="1"/>
  <c r="J404" i="1" s="1"/>
  <c r="H404" i="1"/>
  <c r="I403" i="1"/>
  <c r="J403" i="1" s="1"/>
  <c r="H403" i="1"/>
  <c r="I402" i="1"/>
  <c r="J402" i="1" s="1"/>
  <c r="H402" i="1"/>
  <c r="I401" i="1"/>
  <c r="J401" i="1" s="1"/>
  <c r="H401" i="1"/>
  <c r="I400" i="1"/>
  <c r="J400" i="1" s="1"/>
  <c r="H400" i="1"/>
  <c r="I399" i="1"/>
  <c r="J399" i="1" s="1"/>
  <c r="H399" i="1"/>
  <c r="I398" i="1"/>
  <c r="J398" i="1" s="1"/>
  <c r="H398" i="1"/>
  <c r="I397" i="1"/>
  <c r="J397" i="1" s="1"/>
  <c r="H397" i="1"/>
  <c r="I396" i="1"/>
  <c r="J396" i="1" s="1"/>
  <c r="H396" i="1"/>
  <c r="I395" i="1"/>
  <c r="J395" i="1" s="1"/>
  <c r="H395" i="1"/>
  <c r="I394" i="1"/>
  <c r="J394" i="1" s="1"/>
  <c r="H394" i="1"/>
  <c r="I393" i="1"/>
  <c r="J393" i="1" s="1"/>
  <c r="H393" i="1"/>
  <c r="I392" i="1"/>
  <c r="J392" i="1" s="1"/>
  <c r="H392" i="1"/>
  <c r="I391" i="1"/>
  <c r="J391" i="1" s="1"/>
  <c r="H391" i="1"/>
  <c r="I390" i="1"/>
  <c r="J390" i="1" s="1"/>
  <c r="H390" i="1"/>
  <c r="I389" i="1"/>
  <c r="J389" i="1" s="1"/>
  <c r="H389" i="1"/>
  <c r="I388" i="1"/>
  <c r="J388" i="1" s="1"/>
  <c r="H388" i="1"/>
  <c r="I387" i="1"/>
  <c r="J387" i="1" s="1"/>
  <c r="H387" i="1"/>
  <c r="I386" i="1"/>
  <c r="J386" i="1" s="1"/>
  <c r="H386" i="1"/>
  <c r="I385" i="1"/>
  <c r="J385" i="1" s="1"/>
  <c r="H385" i="1"/>
  <c r="I384" i="1"/>
  <c r="J384" i="1" s="1"/>
  <c r="H384" i="1"/>
  <c r="I383" i="1"/>
  <c r="J383" i="1" s="1"/>
  <c r="H383" i="1"/>
  <c r="I382" i="1"/>
  <c r="J382" i="1" s="1"/>
  <c r="H382" i="1"/>
  <c r="I381" i="1"/>
  <c r="J381" i="1" s="1"/>
  <c r="H381" i="1"/>
  <c r="I380" i="1"/>
  <c r="J380" i="1" s="1"/>
  <c r="H380" i="1"/>
  <c r="I379" i="1"/>
  <c r="J379" i="1" s="1"/>
  <c r="H379" i="1"/>
  <c r="I378" i="1"/>
  <c r="J378" i="1" s="1"/>
  <c r="H378" i="1"/>
  <c r="I377" i="1"/>
  <c r="J377" i="1" s="1"/>
  <c r="H377" i="1"/>
  <c r="I376" i="1"/>
  <c r="J376" i="1" s="1"/>
  <c r="H376" i="1"/>
  <c r="I375" i="1"/>
  <c r="J375" i="1" s="1"/>
  <c r="H375" i="1"/>
  <c r="I374" i="1"/>
  <c r="J374" i="1" s="1"/>
  <c r="H374" i="1"/>
  <c r="I373" i="1"/>
  <c r="J373" i="1" s="1"/>
  <c r="H373" i="1"/>
  <c r="I372" i="1"/>
  <c r="J372" i="1" s="1"/>
  <c r="H372" i="1"/>
  <c r="I371" i="1"/>
  <c r="J371" i="1" s="1"/>
  <c r="H371" i="1"/>
  <c r="I370" i="1"/>
  <c r="J370" i="1" s="1"/>
  <c r="H370" i="1"/>
  <c r="I369" i="1"/>
  <c r="J369" i="1" s="1"/>
  <c r="H369" i="1"/>
  <c r="I368" i="1"/>
  <c r="J368" i="1" s="1"/>
  <c r="H368" i="1"/>
  <c r="I367" i="1"/>
  <c r="J367" i="1" s="1"/>
  <c r="H367" i="1"/>
  <c r="I366" i="1"/>
  <c r="J366" i="1" s="1"/>
  <c r="H366" i="1"/>
  <c r="I365" i="1"/>
  <c r="J365" i="1" s="1"/>
  <c r="H365" i="1"/>
  <c r="I364" i="1"/>
  <c r="J364" i="1" s="1"/>
  <c r="H364" i="1"/>
  <c r="I363" i="1"/>
  <c r="J363" i="1" s="1"/>
  <c r="H363" i="1"/>
  <c r="I362" i="1"/>
  <c r="J362" i="1" s="1"/>
  <c r="H362" i="1"/>
  <c r="I361" i="1"/>
  <c r="J361" i="1" s="1"/>
  <c r="H361" i="1"/>
  <c r="I360" i="1"/>
  <c r="J360" i="1" s="1"/>
  <c r="H360" i="1"/>
  <c r="I358" i="1"/>
  <c r="J358" i="1" s="1"/>
  <c r="H358" i="1"/>
  <c r="I357" i="1"/>
  <c r="J357" i="1" s="1"/>
  <c r="H357" i="1"/>
  <c r="I356" i="1"/>
  <c r="J356" i="1" s="1"/>
  <c r="H356" i="1"/>
  <c r="I355" i="1"/>
  <c r="J355" i="1" s="1"/>
  <c r="H355" i="1"/>
  <c r="I354" i="1"/>
  <c r="J354" i="1" s="1"/>
  <c r="H354" i="1"/>
  <c r="I353" i="1"/>
  <c r="J353" i="1" s="1"/>
  <c r="H353" i="1"/>
  <c r="I352" i="1"/>
  <c r="J352" i="1" s="1"/>
  <c r="H352" i="1"/>
  <c r="I351" i="1"/>
  <c r="J351" i="1" s="1"/>
  <c r="H351" i="1"/>
  <c r="I350" i="1"/>
  <c r="J350" i="1" s="1"/>
  <c r="H350" i="1"/>
  <c r="I349" i="1"/>
  <c r="J349" i="1" s="1"/>
  <c r="H349" i="1"/>
  <c r="I348" i="1"/>
  <c r="J348" i="1" s="1"/>
  <c r="H348" i="1"/>
  <c r="I347" i="1"/>
  <c r="J347" i="1" s="1"/>
  <c r="H347" i="1"/>
  <c r="I346" i="1"/>
  <c r="J346" i="1" s="1"/>
  <c r="H346" i="1"/>
  <c r="I345" i="1"/>
  <c r="J345" i="1" s="1"/>
  <c r="H345" i="1"/>
  <c r="I344" i="1"/>
  <c r="J344" i="1" s="1"/>
  <c r="H344" i="1"/>
  <c r="I343" i="1"/>
  <c r="J343" i="1" s="1"/>
  <c r="H343" i="1"/>
  <c r="I342" i="1"/>
  <c r="J342" i="1" s="1"/>
  <c r="H342" i="1"/>
  <c r="I341" i="1"/>
  <c r="J341" i="1" s="1"/>
  <c r="H341" i="1"/>
  <c r="I340" i="1"/>
  <c r="J340" i="1" s="1"/>
  <c r="H340" i="1"/>
  <c r="I339" i="1"/>
  <c r="J339" i="1" s="1"/>
  <c r="H339" i="1"/>
  <c r="I338" i="1"/>
  <c r="J338" i="1" s="1"/>
  <c r="H338" i="1"/>
  <c r="I337" i="1"/>
  <c r="J337" i="1" s="1"/>
  <c r="H337" i="1"/>
  <c r="I336" i="1"/>
  <c r="J336" i="1" s="1"/>
  <c r="H336" i="1"/>
  <c r="I335" i="1"/>
  <c r="J335" i="1" s="1"/>
  <c r="H335" i="1"/>
  <c r="I334" i="1"/>
  <c r="J334" i="1" s="1"/>
  <c r="H334" i="1"/>
  <c r="I333" i="1"/>
  <c r="J333" i="1" s="1"/>
  <c r="H333" i="1"/>
  <c r="I332" i="1"/>
  <c r="J332" i="1" s="1"/>
  <c r="H332" i="1"/>
  <c r="I331" i="1"/>
  <c r="J331" i="1" s="1"/>
  <c r="H331" i="1"/>
  <c r="I330" i="1"/>
  <c r="J330" i="1" s="1"/>
  <c r="H330" i="1"/>
  <c r="I329" i="1"/>
  <c r="J329" i="1" s="1"/>
  <c r="H329" i="1"/>
  <c r="I328" i="1"/>
  <c r="J328" i="1" s="1"/>
  <c r="H328" i="1"/>
  <c r="I327" i="1"/>
  <c r="J327" i="1" s="1"/>
  <c r="H327" i="1"/>
  <c r="I326" i="1"/>
  <c r="J326" i="1" s="1"/>
  <c r="H326" i="1"/>
  <c r="I325" i="1"/>
  <c r="J325" i="1" s="1"/>
  <c r="H325" i="1"/>
  <c r="I324" i="1"/>
  <c r="J324" i="1" s="1"/>
  <c r="H324" i="1"/>
  <c r="I323" i="1"/>
  <c r="J323" i="1" s="1"/>
  <c r="H323" i="1"/>
  <c r="I322" i="1"/>
  <c r="J322" i="1" s="1"/>
  <c r="H322" i="1"/>
  <c r="I321" i="1"/>
  <c r="J321" i="1" s="1"/>
  <c r="H321" i="1"/>
  <c r="I304" i="1"/>
  <c r="J304" i="1" s="1"/>
  <c r="H304" i="1"/>
  <c r="I303" i="1"/>
  <c r="J303" i="1" s="1"/>
  <c r="H303" i="1"/>
  <c r="I302" i="1"/>
  <c r="J302" i="1" s="1"/>
  <c r="H302" i="1"/>
  <c r="I301" i="1"/>
  <c r="J301" i="1" s="1"/>
  <c r="H301" i="1"/>
  <c r="I300" i="1"/>
  <c r="J300" i="1" s="1"/>
  <c r="H300" i="1"/>
  <c r="I299" i="1"/>
  <c r="J299" i="1" s="1"/>
  <c r="H299" i="1"/>
  <c r="I298" i="1"/>
  <c r="J298" i="1" s="1"/>
  <c r="H298" i="1"/>
  <c r="I283" i="1"/>
  <c r="J283" i="1" s="1"/>
  <c r="H283" i="1"/>
  <c r="I281" i="1"/>
  <c r="J281" i="1" s="1"/>
  <c r="H281" i="1"/>
  <c r="I280" i="1"/>
  <c r="J280" i="1" s="1"/>
  <c r="H280" i="1"/>
  <c r="I279" i="1"/>
  <c r="J279" i="1" s="1"/>
  <c r="H279" i="1"/>
  <c r="I275" i="1"/>
  <c r="J275" i="1" s="1"/>
  <c r="H275" i="1"/>
  <c r="I273" i="1"/>
  <c r="J273" i="1" s="1"/>
  <c r="H273" i="1"/>
  <c r="I272" i="1"/>
  <c r="J272" i="1" s="1"/>
  <c r="H272" i="1"/>
  <c r="I271" i="1"/>
  <c r="J271" i="1" s="1"/>
  <c r="H271" i="1"/>
  <c r="I270" i="1"/>
  <c r="J270" i="1" s="1"/>
  <c r="H270" i="1"/>
  <c r="I269" i="1"/>
  <c r="J269" i="1" s="1"/>
  <c r="H269" i="1"/>
  <c r="I268" i="1"/>
  <c r="J268" i="1" s="1"/>
  <c r="H268" i="1"/>
  <c r="I265" i="1"/>
  <c r="J265" i="1" s="1"/>
  <c r="H265" i="1"/>
  <c r="I264" i="1"/>
  <c r="J264" i="1" s="1"/>
  <c r="H264" i="1"/>
  <c r="I263" i="1"/>
  <c r="J263" i="1" s="1"/>
  <c r="H263" i="1"/>
  <c r="I262" i="1"/>
  <c r="J262" i="1" s="1"/>
  <c r="H262" i="1"/>
  <c r="I260" i="1"/>
  <c r="J260" i="1" s="1"/>
  <c r="H260" i="1"/>
  <c r="I236" i="1"/>
  <c r="J236" i="1" s="1"/>
  <c r="H236" i="1"/>
  <c r="I233" i="1"/>
  <c r="J233" i="1" s="1"/>
  <c r="H233" i="1"/>
  <c r="I232" i="1"/>
  <c r="J232" i="1" s="1"/>
  <c r="H232" i="1"/>
  <c r="I231" i="1"/>
  <c r="J231" i="1" s="1"/>
  <c r="H231" i="1"/>
  <c r="I224" i="1"/>
  <c r="J224" i="1" s="1"/>
  <c r="H224" i="1"/>
  <c r="I223" i="1"/>
  <c r="J223" i="1" s="1"/>
  <c r="H223" i="1"/>
  <c r="I222" i="1"/>
  <c r="J222" i="1" s="1"/>
  <c r="H222" i="1"/>
  <c r="I221" i="1"/>
  <c r="J221" i="1" s="1"/>
  <c r="H221" i="1"/>
  <c r="I220" i="1"/>
  <c r="J220" i="1" s="1"/>
  <c r="H220" i="1"/>
  <c r="I219" i="1"/>
  <c r="J219" i="1" s="1"/>
  <c r="H219" i="1"/>
  <c r="I216" i="1"/>
  <c r="J216" i="1" s="1"/>
  <c r="H216" i="1"/>
  <c r="I214" i="1"/>
  <c r="J214" i="1" s="1"/>
  <c r="H214" i="1"/>
  <c r="I213" i="1"/>
  <c r="J213" i="1" s="1"/>
  <c r="H213" i="1"/>
  <c r="I212" i="1"/>
  <c r="J212" i="1" s="1"/>
  <c r="H212" i="1"/>
  <c r="I211" i="1"/>
  <c r="J211" i="1" s="1"/>
  <c r="H211" i="1"/>
  <c r="I210" i="1"/>
  <c r="J210" i="1" s="1"/>
  <c r="H210" i="1"/>
  <c r="I208" i="1"/>
  <c r="J208" i="1" s="1"/>
  <c r="H208" i="1"/>
  <c r="I207" i="1"/>
  <c r="J207" i="1" s="1"/>
  <c r="H207" i="1"/>
  <c r="I206" i="1"/>
  <c r="J206" i="1" s="1"/>
  <c r="H206" i="1"/>
  <c r="I205" i="1"/>
  <c r="J205" i="1" s="1"/>
  <c r="H205" i="1"/>
  <c r="I204" i="1"/>
  <c r="J204" i="1" s="1"/>
  <c r="H204" i="1"/>
  <c r="I203" i="1"/>
  <c r="J203" i="1" s="1"/>
  <c r="H203" i="1"/>
  <c r="I202" i="1"/>
  <c r="J202" i="1" s="1"/>
  <c r="H202" i="1"/>
  <c r="I199" i="1"/>
  <c r="J199" i="1" s="1"/>
  <c r="H199" i="1"/>
  <c r="I197" i="1"/>
  <c r="J197" i="1" s="1"/>
  <c r="H197" i="1"/>
  <c r="I196" i="1"/>
  <c r="J196" i="1" s="1"/>
  <c r="H196" i="1"/>
  <c r="I195" i="1"/>
  <c r="J195" i="1" s="1"/>
  <c r="H195" i="1"/>
  <c r="I194" i="1"/>
  <c r="J194" i="1" s="1"/>
  <c r="H194" i="1"/>
  <c r="I193" i="1"/>
  <c r="J193" i="1" s="1"/>
  <c r="H193" i="1"/>
  <c r="I192" i="1"/>
  <c r="J192" i="1" s="1"/>
  <c r="H192" i="1"/>
  <c r="I191" i="1"/>
  <c r="J191" i="1" s="1"/>
  <c r="H191" i="1"/>
  <c r="I190" i="1"/>
  <c r="J190" i="1" s="1"/>
  <c r="H190" i="1"/>
  <c r="I189" i="1"/>
  <c r="J189" i="1" s="1"/>
  <c r="H189" i="1"/>
  <c r="I188" i="1"/>
  <c r="J188" i="1" s="1"/>
  <c r="H188" i="1"/>
  <c r="I187" i="1"/>
  <c r="J187" i="1" s="1"/>
  <c r="H187" i="1"/>
  <c r="I186" i="1"/>
  <c r="J186" i="1" s="1"/>
  <c r="H186" i="1"/>
  <c r="I185" i="1"/>
  <c r="J185" i="1" s="1"/>
  <c r="H185" i="1"/>
  <c r="I183" i="1"/>
  <c r="J183" i="1" s="1"/>
  <c r="H183" i="1"/>
  <c r="I182" i="1"/>
  <c r="J182" i="1" s="1"/>
  <c r="H182" i="1"/>
  <c r="I181" i="1"/>
  <c r="J181" i="1" s="1"/>
  <c r="H181" i="1"/>
  <c r="I180" i="1"/>
  <c r="J180" i="1" s="1"/>
  <c r="H180" i="1"/>
  <c r="I179" i="1"/>
  <c r="J179" i="1" s="1"/>
  <c r="H179" i="1"/>
  <c r="I178" i="1"/>
  <c r="J178" i="1" s="1"/>
  <c r="H178" i="1"/>
  <c r="I177" i="1"/>
  <c r="J177" i="1" s="1"/>
  <c r="H177" i="1"/>
  <c r="I176" i="1"/>
  <c r="J176" i="1" s="1"/>
  <c r="H176" i="1"/>
  <c r="I175" i="1"/>
  <c r="J175" i="1" s="1"/>
  <c r="H175" i="1"/>
  <c r="I174" i="1"/>
  <c r="J174" i="1" s="1"/>
  <c r="H174" i="1"/>
  <c r="I173" i="1"/>
  <c r="J173" i="1" s="1"/>
  <c r="H173" i="1"/>
  <c r="I172" i="1"/>
  <c r="J172" i="1" s="1"/>
  <c r="H172" i="1"/>
  <c r="I171" i="1"/>
  <c r="J171" i="1" s="1"/>
  <c r="H171" i="1"/>
  <c r="I170" i="1"/>
  <c r="J170" i="1" s="1"/>
  <c r="H170" i="1"/>
  <c r="I169" i="1"/>
  <c r="J169" i="1" s="1"/>
  <c r="H169" i="1"/>
  <c r="I168" i="1"/>
  <c r="J168" i="1" s="1"/>
  <c r="H168" i="1"/>
  <c r="I167" i="1"/>
  <c r="J167" i="1" s="1"/>
  <c r="H167" i="1"/>
  <c r="I166" i="1"/>
  <c r="J166" i="1" s="1"/>
  <c r="H166" i="1"/>
  <c r="I164" i="1"/>
  <c r="J164" i="1" s="1"/>
  <c r="H164" i="1"/>
  <c r="I163" i="1"/>
  <c r="J163" i="1" s="1"/>
  <c r="H163" i="1"/>
  <c r="I162" i="1"/>
  <c r="J162" i="1" s="1"/>
  <c r="H162" i="1"/>
  <c r="I161" i="1"/>
  <c r="J161" i="1" s="1"/>
  <c r="H161" i="1"/>
  <c r="I160" i="1"/>
  <c r="J160" i="1" s="1"/>
  <c r="H160" i="1"/>
  <c r="I159" i="1"/>
  <c r="J159" i="1" s="1"/>
  <c r="H159" i="1"/>
  <c r="I158" i="1"/>
  <c r="J158" i="1" s="1"/>
  <c r="H158" i="1"/>
  <c r="I157" i="1"/>
  <c r="J157" i="1" s="1"/>
  <c r="H157" i="1"/>
  <c r="I156" i="1"/>
  <c r="J156" i="1" s="1"/>
  <c r="H156" i="1"/>
  <c r="I155" i="1"/>
  <c r="J155" i="1" s="1"/>
  <c r="H155" i="1"/>
  <c r="I153" i="1"/>
  <c r="J153" i="1" s="1"/>
  <c r="H153" i="1"/>
  <c r="I152" i="1"/>
  <c r="J152" i="1" s="1"/>
  <c r="H152" i="1"/>
  <c r="I151" i="1"/>
  <c r="J151" i="1" s="1"/>
  <c r="H151" i="1"/>
  <c r="I150" i="1"/>
  <c r="J150" i="1" s="1"/>
  <c r="H150" i="1"/>
  <c r="I149" i="1"/>
  <c r="J149" i="1" s="1"/>
  <c r="H149" i="1"/>
  <c r="I144" i="1"/>
  <c r="J144" i="1" s="1"/>
  <c r="H144" i="1"/>
  <c r="I143" i="1"/>
  <c r="J143" i="1" s="1"/>
  <c r="H143" i="1"/>
  <c r="I142" i="1"/>
  <c r="J142" i="1" s="1"/>
  <c r="H142" i="1"/>
  <c r="I141" i="1"/>
  <c r="J141" i="1" s="1"/>
  <c r="H141" i="1"/>
  <c r="I140" i="1"/>
  <c r="J140" i="1" s="1"/>
  <c r="H140" i="1"/>
  <c r="I136" i="1"/>
  <c r="J136" i="1" s="1"/>
  <c r="H136" i="1"/>
  <c r="I135" i="1"/>
  <c r="J135" i="1" s="1"/>
  <c r="H135" i="1"/>
  <c r="I134" i="1"/>
  <c r="J134" i="1" s="1"/>
  <c r="H134" i="1"/>
  <c r="I133" i="1"/>
  <c r="J133" i="1" s="1"/>
  <c r="H133" i="1"/>
  <c r="I131" i="1"/>
  <c r="J131" i="1" s="1"/>
  <c r="H131" i="1"/>
  <c r="I130" i="1"/>
  <c r="J130" i="1" s="1"/>
  <c r="H130" i="1"/>
  <c r="I129" i="1"/>
  <c r="J129" i="1" s="1"/>
  <c r="H129" i="1"/>
  <c r="I128" i="1"/>
  <c r="J128" i="1" s="1"/>
  <c r="H128" i="1"/>
  <c r="I127" i="1"/>
  <c r="J127" i="1" s="1"/>
  <c r="H127" i="1"/>
  <c r="I126" i="1"/>
  <c r="J126" i="1" s="1"/>
  <c r="H126" i="1"/>
  <c r="I125" i="1"/>
  <c r="J125" i="1" s="1"/>
  <c r="H125" i="1"/>
  <c r="I122" i="1"/>
  <c r="J122" i="1" s="1"/>
  <c r="H122" i="1"/>
  <c r="I121" i="1"/>
  <c r="J121" i="1" s="1"/>
  <c r="H121" i="1"/>
  <c r="I120" i="1"/>
  <c r="J120" i="1" s="1"/>
  <c r="H120" i="1"/>
  <c r="I119" i="1"/>
  <c r="J119" i="1" s="1"/>
  <c r="H119" i="1"/>
  <c r="I118" i="1"/>
  <c r="J118" i="1" s="1"/>
  <c r="H118" i="1"/>
  <c r="I117" i="1"/>
  <c r="J117" i="1" s="1"/>
  <c r="H117" i="1"/>
  <c r="I116" i="1"/>
  <c r="J116" i="1" s="1"/>
  <c r="H116" i="1"/>
  <c r="I115" i="1"/>
  <c r="J115" i="1" s="1"/>
  <c r="H115" i="1"/>
  <c r="I114" i="1"/>
  <c r="J114" i="1" s="1"/>
  <c r="H114" i="1"/>
  <c r="I113" i="1"/>
  <c r="J113" i="1" s="1"/>
  <c r="H113" i="1"/>
  <c r="I112" i="1"/>
  <c r="J112" i="1" s="1"/>
  <c r="H112" i="1"/>
  <c r="I111" i="1"/>
  <c r="J111" i="1" s="1"/>
  <c r="H111" i="1"/>
  <c r="I110" i="1"/>
  <c r="J110" i="1" s="1"/>
  <c r="H110" i="1"/>
  <c r="I109" i="1"/>
  <c r="J109" i="1" s="1"/>
  <c r="H109" i="1"/>
  <c r="I107" i="1"/>
  <c r="J107" i="1" s="1"/>
  <c r="H107" i="1"/>
  <c r="I106" i="1"/>
  <c r="J106" i="1" s="1"/>
  <c r="H106" i="1"/>
  <c r="I104" i="1"/>
  <c r="J104" i="1" s="1"/>
  <c r="H104" i="1"/>
  <c r="I103" i="1"/>
  <c r="J103" i="1" s="1"/>
  <c r="H103" i="1"/>
  <c r="I102" i="1"/>
  <c r="J102" i="1" s="1"/>
  <c r="H102" i="1"/>
  <c r="I101" i="1"/>
  <c r="J101" i="1" s="1"/>
  <c r="H101" i="1"/>
  <c r="I100" i="1"/>
  <c r="J100" i="1" s="1"/>
  <c r="H100" i="1"/>
  <c r="I99" i="1"/>
  <c r="J99" i="1" s="1"/>
  <c r="H99" i="1"/>
  <c r="I98" i="1"/>
  <c r="J98" i="1" s="1"/>
  <c r="H98" i="1"/>
  <c r="I97" i="1"/>
  <c r="J97" i="1" s="1"/>
  <c r="H97" i="1"/>
  <c r="I96" i="1"/>
  <c r="J96" i="1" s="1"/>
  <c r="H96" i="1"/>
  <c r="I95" i="1"/>
  <c r="J95" i="1" s="1"/>
  <c r="H95" i="1"/>
  <c r="I92" i="1"/>
  <c r="J92" i="1" s="1"/>
  <c r="H92" i="1"/>
  <c r="I91" i="1"/>
  <c r="J91" i="1" s="1"/>
  <c r="H91" i="1"/>
  <c r="I90" i="1"/>
  <c r="J90" i="1" s="1"/>
  <c r="H90" i="1"/>
  <c r="I89" i="1"/>
  <c r="J89" i="1" s="1"/>
  <c r="H89" i="1"/>
  <c r="I88" i="1"/>
  <c r="J88" i="1" s="1"/>
  <c r="H88" i="1"/>
  <c r="I87" i="1"/>
  <c r="J87" i="1" s="1"/>
  <c r="H87" i="1"/>
  <c r="I84" i="1"/>
  <c r="J84" i="1" s="1"/>
  <c r="H84" i="1"/>
  <c r="I83" i="1"/>
  <c r="J83" i="1" s="1"/>
  <c r="H83" i="1"/>
  <c r="I82" i="1"/>
  <c r="J82" i="1" s="1"/>
  <c r="H82" i="1"/>
  <c r="I81" i="1"/>
  <c r="J81" i="1" s="1"/>
  <c r="H81" i="1"/>
  <c r="I80" i="1"/>
  <c r="J80" i="1" s="1"/>
  <c r="H80" i="1"/>
  <c r="I79" i="1"/>
  <c r="J79" i="1" s="1"/>
  <c r="H79" i="1"/>
  <c r="I78" i="1"/>
  <c r="J78" i="1" s="1"/>
  <c r="H78" i="1"/>
  <c r="I77" i="1"/>
  <c r="J77" i="1" s="1"/>
  <c r="H77" i="1"/>
  <c r="I76" i="1"/>
  <c r="J76" i="1" s="1"/>
  <c r="H76" i="1"/>
  <c r="I75" i="1"/>
  <c r="J75" i="1" s="1"/>
  <c r="H75" i="1"/>
  <c r="I74" i="1"/>
  <c r="J74" i="1" s="1"/>
  <c r="H74" i="1"/>
  <c r="I73" i="1"/>
  <c r="J73" i="1" s="1"/>
  <c r="H73" i="1"/>
  <c r="I72" i="1"/>
  <c r="J72" i="1" s="1"/>
  <c r="H72" i="1"/>
  <c r="I71" i="1"/>
  <c r="J71" i="1" s="1"/>
  <c r="H71" i="1"/>
  <c r="I70" i="1"/>
  <c r="J70" i="1" s="1"/>
  <c r="H70" i="1"/>
  <c r="I69" i="1"/>
  <c r="J69" i="1" s="1"/>
  <c r="H69" i="1"/>
  <c r="I68" i="1"/>
  <c r="J68" i="1" s="1"/>
  <c r="H68" i="1"/>
  <c r="I67" i="1"/>
  <c r="J67" i="1" s="1"/>
  <c r="H67" i="1"/>
  <c r="I66" i="1"/>
  <c r="J66" i="1" s="1"/>
  <c r="H66" i="1"/>
  <c r="I65" i="1"/>
  <c r="J65" i="1" s="1"/>
  <c r="H65" i="1"/>
  <c r="I64" i="1"/>
  <c r="J64" i="1" s="1"/>
  <c r="H64" i="1"/>
  <c r="I63" i="1"/>
  <c r="J63" i="1" s="1"/>
  <c r="H63" i="1"/>
  <c r="I62" i="1"/>
  <c r="J62" i="1" s="1"/>
  <c r="H62" i="1"/>
  <c r="I61" i="1"/>
  <c r="J61" i="1" s="1"/>
  <c r="H61" i="1"/>
  <c r="I60" i="1"/>
  <c r="J60" i="1" s="1"/>
  <c r="H60" i="1"/>
  <c r="I59" i="1"/>
  <c r="J59" i="1" s="1"/>
  <c r="H59" i="1"/>
  <c r="I58" i="1"/>
  <c r="J58" i="1" s="1"/>
  <c r="H58" i="1"/>
  <c r="I57" i="1"/>
  <c r="J57" i="1" s="1"/>
  <c r="H57" i="1"/>
  <c r="I56" i="1"/>
  <c r="J56" i="1" s="1"/>
  <c r="H56" i="1"/>
  <c r="I53" i="1"/>
  <c r="J53" i="1" s="1"/>
  <c r="H53" i="1"/>
  <c r="I52" i="1"/>
  <c r="J52" i="1" s="1"/>
  <c r="H52" i="1"/>
  <c r="I51" i="1"/>
  <c r="J51" i="1" s="1"/>
  <c r="H51" i="1"/>
  <c r="I50" i="1"/>
  <c r="J50" i="1" s="1"/>
  <c r="H50" i="1"/>
  <c r="I48" i="1"/>
  <c r="J48" i="1" s="1"/>
  <c r="H48" i="1"/>
  <c r="I46" i="1"/>
  <c r="J46" i="1" s="1"/>
  <c r="H46" i="1"/>
  <c r="I45" i="1"/>
  <c r="J45" i="1" s="1"/>
  <c r="H45" i="1"/>
  <c r="I44" i="1"/>
  <c r="J44" i="1" s="1"/>
  <c r="H44" i="1"/>
  <c r="I43" i="1"/>
  <c r="J43" i="1" s="1"/>
  <c r="H43" i="1"/>
  <c r="I42" i="1"/>
  <c r="J42" i="1" s="1"/>
  <c r="H42" i="1"/>
  <c r="I41" i="1"/>
  <c r="J41" i="1" s="1"/>
  <c r="H41" i="1"/>
  <c r="I40" i="1"/>
  <c r="J40" i="1" s="1"/>
  <c r="H40" i="1"/>
  <c r="I39" i="1"/>
  <c r="J39" i="1" s="1"/>
  <c r="H39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I34" i="1"/>
  <c r="J34" i="1" s="1"/>
  <c r="H34" i="1"/>
  <c r="I32" i="1"/>
  <c r="J32" i="1" s="1"/>
  <c r="H32" i="1"/>
  <c r="I31" i="1"/>
  <c r="J31" i="1" s="1"/>
  <c r="H31" i="1"/>
  <c r="I30" i="1"/>
  <c r="J30" i="1" s="1"/>
  <c r="H30" i="1"/>
  <c r="I29" i="1"/>
  <c r="J29" i="1" s="1"/>
  <c r="H29" i="1"/>
  <c r="I28" i="1"/>
  <c r="J28" i="1" s="1"/>
  <c r="H28" i="1"/>
  <c r="I27" i="1"/>
  <c r="J27" i="1" s="1"/>
  <c r="H27" i="1"/>
  <c r="I26" i="1"/>
  <c r="J26" i="1" s="1"/>
  <c r="H26" i="1"/>
  <c r="I25" i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I17" i="1"/>
  <c r="J17" i="1" s="1"/>
  <c r="H17" i="1"/>
  <c r="I14" i="1"/>
  <c r="J14" i="1" s="1"/>
  <c r="H14" i="1"/>
  <c r="I13" i="1"/>
  <c r="J13" i="1" s="1"/>
  <c r="H13" i="1"/>
  <c r="I12" i="1"/>
  <c r="J12" i="1" s="1"/>
  <c r="H12" i="1"/>
  <c r="I10" i="1"/>
  <c r="J10" i="1" s="1"/>
  <c r="H10" i="1"/>
  <c r="I558" i="1"/>
  <c r="J558" i="1" s="1"/>
  <c r="H558" i="1"/>
  <c r="I557" i="1"/>
  <c r="J557" i="1" s="1"/>
  <c r="H557" i="1"/>
  <c r="I516" i="1"/>
  <c r="J516" i="1" s="1"/>
  <c r="H516" i="1"/>
  <c r="I501" i="1"/>
  <c r="J501" i="1" s="1"/>
  <c r="H501" i="1"/>
  <c r="I461" i="1"/>
  <c r="J461" i="1" s="1"/>
  <c r="H461" i="1"/>
  <c r="I460" i="1"/>
  <c r="J460" i="1" s="1"/>
  <c r="H460" i="1"/>
  <c r="I359" i="1"/>
  <c r="J359" i="1" s="1"/>
  <c r="H359" i="1"/>
  <c r="I319" i="1"/>
  <c r="J319" i="1" s="1"/>
  <c r="H319" i="1"/>
  <c r="I318" i="1"/>
  <c r="J318" i="1" s="1"/>
  <c r="H318" i="1"/>
  <c r="I317" i="1"/>
  <c r="J317" i="1" s="1"/>
  <c r="H317" i="1"/>
  <c r="I316" i="1"/>
  <c r="J316" i="1" s="1"/>
  <c r="H316" i="1"/>
  <c r="I315" i="1"/>
  <c r="J315" i="1" s="1"/>
  <c r="H315" i="1"/>
  <c r="I314" i="1"/>
  <c r="J314" i="1" s="1"/>
  <c r="H314" i="1"/>
  <c r="I313" i="1"/>
  <c r="J313" i="1" s="1"/>
  <c r="H313" i="1"/>
  <c r="I312" i="1"/>
  <c r="J312" i="1" s="1"/>
  <c r="H312" i="1"/>
  <c r="I311" i="1"/>
  <c r="J311" i="1" s="1"/>
  <c r="H311" i="1"/>
  <c r="I310" i="1"/>
  <c r="J310" i="1" s="1"/>
  <c r="H310" i="1"/>
  <c r="I309" i="1"/>
  <c r="J309" i="1" s="1"/>
  <c r="H309" i="1"/>
  <c r="I308" i="1"/>
  <c r="J308" i="1" s="1"/>
  <c r="H308" i="1"/>
  <c r="I307" i="1"/>
  <c r="J307" i="1" s="1"/>
  <c r="H307" i="1"/>
  <c r="I306" i="1"/>
  <c r="J306" i="1" s="1"/>
  <c r="H306" i="1"/>
  <c r="I305" i="1"/>
  <c r="J305" i="1" s="1"/>
  <c r="H305" i="1"/>
  <c r="I297" i="1"/>
  <c r="J297" i="1" s="1"/>
  <c r="H297" i="1"/>
  <c r="I296" i="1"/>
  <c r="J296" i="1" s="1"/>
  <c r="H296" i="1"/>
  <c r="I295" i="1"/>
  <c r="J295" i="1" s="1"/>
  <c r="H295" i="1"/>
  <c r="I294" i="1"/>
  <c r="J294" i="1" s="1"/>
  <c r="H294" i="1"/>
  <c r="I293" i="1"/>
  <c r="J293" i="1" s="1"/>
  <c r="H293" i="1"/>
  <c r="I292" i="1"/>
  <c r="J292" i="1" s="1"/>
  <c r="H292" i="1"/>
  <c r="I291" i="1"/>
  <c r="J291" i="1" s="1"/>
  <c r="H291" i="1"/>
  <c r="I290" i="1"/>
  <c r="J290" i="1" s="1"/>
  <c r="H290" i="1"/>
  <c r="I289" i="1"/>
  <c r="J289" i="1" s="1"/>
  <c r="H289" i="1"/>
  <c r="I288" i="1"/>
  <c r="J288" i="1" s="1"/>
  <c r="H288" i="1"/>
  <c r="I287" i="1"/>
  <c r="J287" i="1" s="1"/>
  <c r="H287" i="1"/>
  <c r="I286" i="1"/>
  <c r="J286" i="1" s="1"/>
  <c r="H286" i="1"/>
  <c r="I285" i="1"/>
  <c r="J285" i="1" s="1"/>
  <c r="H285" i="1"/>
  <c r="I284" i="1"/>
  <c r="J284" i="1" s="1"/>
  <c r="H284" i="1"/>
  <c r="I282" i="1"/>
  <c r="J282" i="1" s="1"/>
  <c r="H282" i="1"/>
  <c r="I278" i="1"/>
  <c r="J278" i="1" s="1"/>
  <c r="H278" i="1"/>
  <c r="I277" i="1"/>
  <c r="J277" i="1" s="1"/>
  <c r="H277" i="1"/>
  <c r="I276" i="1"/>
  <c r="J276" i="1" s="1"/>
  <c r="H276" i="1"/>
  <c r="I274" i="1"/>
  <c r="J274" i="1" s="1"/>
  <c r="H274" i="1"/>
  <c r="I267" i="1"/>
  <c r="J267" i="1" s="1"/>
  <c r="H267" i="1"/>
  <c r="I266" i="1"/>
  <c r="J266" i="1" s="1"/>
  <c r="H266" i="1"/>
  <c r="I261" i="1"/>
  <c r="J261" i="1" s="1"/>
  <c r="H261" i="1"/>
  <c r="I259" i="1"/>
  <c r="J259" i="1" s="1"/>
  <c r="H259" i="1"/>
  <c r="I258" i="1"/>
  <c r="J258" i="1" s="1"/>
  <c r="H258" i="1"/>
  <c r="I257" i="1"/>
  <c r="J257" i="1" s="1"/>
  <c r="H257" i="1"/>
  <c r="I256" i="1"/>
  <c r="J256" i="1" s="1"/>
  <c r="H256" i="1"/>
  <c r="I255" i="1"/>
  <c r="J255" i="1" s="1"/>
  <c r="H255" i="1"/>
  <c r="I254" i="1"/>
  <c r="J254" i="1" s="1"/>
  <c r="H254" i="1"/>
  <c r="I253" i="1"/>
  <c r="J253" i="1" s="1"/>
  <c r="H253" i="1"/>
  <c r="I252" i="1"/>
  <c r="J252" i="1" s="1"/>
  <c r="H252" i="1"/>
  <c r="I251" i="1"/>
  <c r="J251" i="1" s="1"/>
  <c r="H251" i="1"/>
  <c r="I250" i="1"/>
  <c r="J250" i="1" s="1"/>
  <c r="H250" i="1"/>
  <c r="I249" i="1"/>
  <c r="J249" i="1" s="1"/>
  <c r="H249" i="1"/>
  <c r="I248" i="1"/>
  <c r="J248" i="1" s="1"/>
  <c r="H248" i="1"/>
  <c r="I247" i="1"/>
  <c r="J247" i="1" s="1"/>
  <c r="H247" i="1"/>
  <c r="I246" i="1"/>
  <c r="J246" i="1" s="1"/>
  <c r="H246" i="1"/>
  <c r="I245" i="1"/>
  <c r="J245" i="1" s="1"/>
  <c r="H245" i="1"/>
  <c r="I244" i="1"/>
  <c r="J244" i="1" s="1"/>
  <c r="H244" i="1"/>
  <c r="I243" i="1"/>
  <c r="J243" i="1" s="1"/>
  <c r="H243" i="1"/>
  <c r="I242" i="1"/>
  <c r="J242" i="1" s="1"/>
  <c r="H242" i="1"/>
  <c r="I241" i="1"/>
  <c r="J241" i="1" s="1"/>
  <c r="H241" i="1"/>
  <c r="I240" i="1"/>
  <c r="J240" i="1" s="1"/>
  <c r="H240" i="1"/>
  <c r="I239" i="1"/>
  <c r="J239" i="1" s="1"/>
  <c r="H239" i="1"/>
  <c r="I238" i="1"/>
  <c r="J238" i="1" s="1"/>
  <c r="H238" i="1"/>
  <c r="I237" i="1"/>
  <c r="J237" i="1" s="1"/>
  <c r="H237" i="1"/>
  <c r="I235" i="1"/>
  <c r="J235" i="1" s="1"/>
  <c r="H235" i="1"/>
  <c r="I234" i="1"/>
  <c r="J234" i="1" s="1"/>
  <c r="H234" i="1"/>
  <c r="I230" i="1"/>
  <c r="J230" i="1" s="1"/>
  <c r="H230" i="1"/>
  <c r="I229" i="1"/>
  <c r="J229" i="1" s="1"/>
  <c r="H229" i="1"/>
  <c r="I228" i="1"/>
  <c r="J228" i="1" s="1"/>
  <c r="H228" i="1"/>
  <c r="I227" i="1"/>
  <c r="J227" i="1" s="1"/>
  <c r="H227" i="1"/>
  <c r="I226" i="1"/>
  <c r="J226" i="1" s="1"/>
  <c r="H226" i="1"/>
  <c r="I225" i="1"/>
  <c r="J225" i="1" s="1"/>
  <c r="H225" i="1"/>
  <c r="I218" i="1"/>
  <c r="J218" i="1" s="1"/>
  <c r="H218" i="1"/>
  <c r="I217" i="1"/>
  <c r="J217" i="1" s="1"/>
  <c r="H217" i="1"/>
  <c r="I215" i="1"/>
  <c r="J215" i="1" s="1"/>
  <c r="H215" i="1"/>
  <c r="I209" i="1"/>
  <c r="J209" i="1" s="1"/>
  <c r="H209" i="1"/>
  <c r="I201" i="1"/>
  <c r="J201" i="1" s="1"/>
  <c r="H201" i="1"/>
  <c r="I200" i="1"/>
  <c r="J200" i="1" s="1"/>
  <c r="H200" i="1"/>
  <c r="I184" i="1"/>
  <c r="J184" i="1" s="1"/>
  <c r="H184" i="1"/>
  <c r="I148" i="1"/>
  <c r="J148" i="1" s="1"/>
  <c r="H148" i="1"/>
  <c r="I147" i="1"/>
  <c r="J147" i="1" s="1"/>
  <c r="H147" i="1"/>
  <c r="I146" i="1"/>
  <c r="J146" i="1" s="1"/>
  <c r="H146" i="1"/>
  <c r="I145" i="1"/>
  <c r="J145" i="1" s="1"/>
  <c r="H145" i="1"/>
  <c r="I132" i="1"/>
  <c r="J132" i="1" s="1"/>
  <c r="H132" i="1"/>
  <c r="I108" i="1"/>
  <c r="J108" i="1" s="1"/>
  <c r="H108" i="1"/>
  <c r="I105" i="1"/>
  <c r="J105" i="1" s="1"/>
  <c r="H105" i="1"/>
  <c r="I94" i="1"/>
  <c r="J94" i="1" s="1"/>
  <c r="H94" i="1"/>
  <c r="I85" i="1"/>
  <c r="J85" i="1" s="1"/>
  <c r="H85" i="1"/>
  <c r="I55" i="1"/>
  <c r="J55" i="1" s="1"/>
  <c r="H55" i="1"/>
  <c r="I54" i="1"/>
  <c r="J54" i="1" s="1"/>
  <c r="H54" i="1"/>
  <c r="I49" i="1"/>
  <c r="J49" i="1" s="1"/>
  <c r="H49" i="1"/>
  <c r="I47" i="1"/>
  <c r="J47" i="1" s="1"/>
  <c r="H47" i="1"/>
  <c r="I33" i="1"/>
  <c r="J33" i="1" s="1"/>
  <c r="H33" i="1"/>
  <c r="I18" i="1"/>
  <c r="J18" i="1" s="1"/>
  <c r="H18" i="1"/>
  <c r="I15" i="1"/>
  <c r="J15" i="1" s="1"/>
  <c r="H15" i="1"/>
  <c r="I6" i="1"/>
  <c r="J6" i="1" s="1"/>
  <c r="H6" i="1"/>
  <c r="I4" i="1"/>
  <c r="J4" i="1" s="1"/>
  <c r="H4" i="1"/>
  <c r="I3" i="1" l="1"/>
  <c r="J3" i="1" s="1"/>
  <c r="H5" i="1"/>
  <c r="H3" i="1"/>
  <c r="I5" i="1"/>
  <c r="J5" i="1" s="1"/>
</calcChain>
</file>

<file path=xl/sharedStrings.xml><?xml version="1.0" encoding="utf-8"?>
<sst xmlns="http://schemas.openxmlformats.org/spreadsheetml/2006/main" count="2540" uniqueCount="660">
  <si>
    <t xml:space="preserve">Erhvervsgruppe 
</t>
  </si>
  <si>
    <t xml:space="preserve">Uddannelsesforløb/kursusnavn/
kursustitel </t>
  </si>
  <si>
    <t>Type uddannelse</t>
  </si>
  <si>
    <t>Kursuskode (AMU-kode/ modulnr. Etc.)</t>
  </si>
  <si>
    <t xml:space="preserve">Varighed - dage </t>
  </si>
  <si>
    <t>Antal ECTS</t>
  </si>
  <si>
    <t>Akademisk arbejde</t>
  </si>
  <si>
    <t>Private</t>
  </si>
  <si>
    <t>E-markedsføring og reklameindsats</t>
  </si>
  <si>
    <t>AMU</t>
  </si>
  <si>
    <t>Forretningsdrevet HR</t>
  </si>
  <si>
    <t>HR i praksis</t>
  </si>
  <si>
    <t>Kompetenceudvikling</t>
  </si>
  <si>
    <t>Nye kunder via viral markedsføring</t>
  </si>
  <si>
    <t>Personalejura</t>
  </si>
  <si>
    <t>PLC - programmering af PLC &amp; regulering: opsætning</t>
  </si>
  <si>
    <t>PLC - sekventiel programmering og netværk</t>
  </si>
  <si>
    <t>PLC-systemer - opbygning og installation</t>
  </si>
  <si>
    <t>Projektleder-kurser</t>
  </si>
  <si>
    <t>Mange typer</t>
  </si>
  <si>
    <t>Rekruttering</t>
  </si>
  <si>
    <t>Valg af markedsføringskanal</t>
  </si>
  <si>
    <t>Bygge og anlæg</t>
  </si>
  <si>
    <t>3-i-1 asbest (udvendig), PCB og bly</t>
  </si>
  <si>
    <t>Affaldshåndtering og -sortering på byggepladsen</t>
  </si>
  <si>
    <t>Kloakering - Ajourføring for kloakmestre</t>
  </si>
  <si>
    <t>Kloakering - Ajourføring for rørlæggere</t>
  </si>
  <si>
    <t>Ajourføring for tømrerbranchen</t>
  </si>
  <si>
    <t>Anvendelse af hånd- og maskinværktøj i Byggeriet</t>
  </si>
  <si>
    <t>Anvendelse af mørteltyper til murværk og puds</t>
  </si>
  <si>
    <t>Kloakering - anv. og lokal afledning af regnvand</t>
  </si>
  <si>
    <t>Arbejde på eller nær spænding - ajourf. &amp; 1.hjælp</t>
  </si>
  <si>
    <t>Asbestcertifikat - Fagligt ansvarlig</t>
  </si>
  <si>
    <t>ATEX, anvendelse</t>
  </si>
  <si>
    <t>Automatiske anlæg 1-1, el-lære og relæteknik</t>
  </si>
  <si>
    <t>Automatiske anlæg 1-3, hydraulik og fejlfinding</t>
  </si>
  <si>
    <t>Automatiske anlæg 2-2, El-pneumatik og fejlfinding</t>
  </si>
  <si>
    <t>Automatiske anlæg 3-2, PLC montage og fejlfinding</t>
  </si>
  <si>
    <t xml:space="preserve">Automatiske anlæg 4-2, PLC og fejlfinding  </t>
  </si>
  <si>
    <t>Betjening af hydrauliske gravemaskiner</t>
  </si>
  <si>
    <t>Betjening af minidumpere og motorbører</t>
  </si>
  <si>
    <t>Brandforanstaltninger ved tagdækkerarbejde</t>
  </si>
  <si>
    <t>Byggepladslogistik</t>
  </si>
  <si>
    <t>CAD - 2D på byggepladsen</t>
  </si>
  <si>
    <t>Digital maskinstyring af entreprenørmaskiner i 2D</t>
  </si>
  <si>
    <t>El-introduktion for reparatører 1, el-lære</t>
  </si>
  <si>
    <t>Elsikkerhedsloven, relevante love og standarder</t>
  </si>
  <si>
    <t>Elteknik i vvs-installationer</t>
  </si>
  <si>
    <t>Energi-/klimavejleder i byggebranchen</t>
  </si>
  <si>
    <t>Fagunderstøttende dansk som andetsprog F/I</t>
  </si>
  <si>
    <t>Fjernvarme - introduktion</t>
  </si>
  <si>
    <t>Fugning - personlig sikkerhed ved fugning mv.</t>
  </si>
  <si>
    <t>Genbrug og genanv. i bygge- og anlægsbranchen</t>
  </si>
  <si>
    <t>Grundlæggende elektriske målinger</t>
  </si>
  <si>
    <t>Håndtering af maskiner og værktøjer</t>
  </si>
  <si>
    <t>Håndtering af restprodukter på byggepladsen</t>
  </si>
  <si>
    <t>Intro til byggebranchen</t>
  </si>
  <si>
    <t>Kabelarbejde - etablering af nyanlæg</t>
  </si>
  <si>
    <t>Kabelmontage - føringsveje</t>
  </si>
  <si>
    <t>Kabelmontage - kabler</t>
  </si>
  <si>
    <t>Kabelmontør - overdragelse</t>
  </si>
  <si>
    <t>Kendskab til materialer</t>
  </si>
  <si>
    <t>Klar til specialarbejder - Jord og beton - ALSMIC</t>
  </si>
  <si>
    <t>Kloakering - Afløbsplan for småhuse</t>
  </si>
  <si>
    <t>Kloakering - Afløbssystemers formål og indretning</t>
  </si>
  <si>
    <t>Kloakering - Anvendelse af lovgrundlaget</t>
  </si>
  <si>
    <t>Kloakering - Anvendelse af lægningsbestemmelser</t>
  </si>
  <si>
    <t>Kloakering - Arbejdsmiljø</t>
  </si>
  <si>
    <t>Kloakering - Aut. Kloakmesterarbejde i praksis</t>
  </si>
  <si>
    <t>Kloakering - digital tegning af afløbsplaner</t>
  </si>
  <si>
    <t>Kloakering - dræning af bygværker</t>
  </si>
  <si>
    <t xml:space="preserve">Kloakering - El-udstyr i pumpebrønde </t>
  </si>
  <si>
    <t>Kloakering - Funktionen fagligt ansvarlig</t>
  </si>
  <si>
    <t>Kloakering - i det åbne land</t>
  </si>
  <si>
    <t>Kloakering - KS i Autoriseret virksomhed</t>
  </si>
  <si>
    <t>Kloakering - Montering af rottespærrer</t>
  </si>
  <si>
    <t>Kloakering - Pumpeanlæg mv.</t>
  </si>
  <si>
    <t>Kloakering - TV-inspektion af afløbsinstallationer</t>
  </si>
  <si>
    <t>Kloakering - Udførelse af afløbsinstallationer</t>
  </si>
  <si>
    <t>Kloakering - Udskilleranlæg</t>
  </si>
  <si>
    <t>Kloakering - Ved landbrugets driftsbygninger</t>
  </si>
  <si>
    <t>Ladestandere til elbiler - installation</t>
  </si>
  <si>
    <t>Lasernivellering</t>
  </si>
  <si>
    <t>Lufttæthed ved renovering af tagkonstruktioner</t>
  </si>
  <si>
    <t>Lufttæthed ved renovering af ydervægge</t>
  </si>
  <si>
    <t>Lægning af SBS-tagpap</t>
  </si>
  <si>
    <t>Nedrivning - Miljø og Resursekoordinator</t>
  </si>
  <si>
    <t>Nivellering</t>
  </si>
  <si>
    <t>Opstart af bygge- og anlægsprojekter</t>
  </si>
  <si>
    <t>Revit-kurser</t>
  </si>
  <si>
    <t>Rulle- og bukkestillads - opstilling mv.</t>
  </si>
  <si>
    <t>Rørmontage vandinstallationer - plastrør</t>
  </si>
  <si>
    <t>Rørmontage vandinstallationer - stål- og kobberrør</t>
  </si>
  <si>
    <t>Rørmontør, overdragelse</t>
  </si>
  <si>
    <t>Sikkerhed ved arbejde med asbestholdige materialer</t>
  </si>
  <si>
    <t>Solcelleanlæg</t>
  </si>
  <si>
    <t>Specialarbejde i praksis</t>
  </si>
  <si>
    <t>Stillads - anvendelse og sikkerhed</t>
  </si>
  <si>
    <t>Stillads - Evakuering og redning i højde</t>
  </si>
  <si>
    <t>Stillads - udførelse af opstillingsberegninger</t>
  </si>
  <si>
    <t>Systemstilladser - opstilling mv.</t>
  </si>
  <si>
    <t>Tagdækning - Inddækning og afslutning med metal</t>
  </si>
  <si>
    <t>Tagdækning - Sikkerhed ved bitumen og asfaltmat.</t>
  </si>
  <si>
    <t>Tagdækning - Svejseteknikker</t>
  </si>
  <si>
    <t>Tagkonstr. - Opstilling, afstivning og montering</t>
  </si>
  <si>
    <t>Tagrender, nedløb og hætter</t>
  </si>
  <si>
    <t>Tavler, konstruktion og installation</t>
  </si>
  <si>
    <t>Teknisk montør i praksis</t>
  </si>
  <si>
    <t>Teknisk rør- og kanalisolering, pap og lærred</t>
  </si>
  <si>
    <t>Varmepumper - installation og service</t>
  </si>
  <si>
    <t>Varmt Arbejde (Hot Work)</t>
  </si>
  <si>
    <t xml:space="preserve">Vejrligsforanstaltninger </t>
  </si>
  <si>
    <t>Vægkonstruktion - opstilling og beklædning</t>
  </si>
  <si>
    <t>Hotel, restauration, køkken, kantine</t>
  </si>
  <si>
    <t>Almen Fødevarehygiejne</t>
  </si>
  <si>
    <t xml:space="preserve">Almen fødevarehygiejne for F/I </t>
  </si>
  <si>
    <t>Anretning og menusammensætning</t>
  </si>
  <si>
    <t>Barista 1: Tilberedning af kaffe, kakao og the</t>
  </si>
  <si>
    <t>Barista 2: Avanceret tilberedning af kaffedrikke</t>
  </si>
  <si>
    <t xml:space="preserve">Brancheintroduktion: Hotel, restaurant og café </t>
  </si>
  <si>
    <t>Bælgfrugters tilberedning, konsistens og smag</t>
  </si>
  <si>
    <t>Bæredygtig fisk og skaldyr</t>
  </si>
  <si>
    <t xml:space="preserve">Bæredygtighed i storkøkkener </t>
  </si>
  <si>
    <t>Bæredygtighed ift. fødevarer, service &amp; oplevelser</t>
  </si>
  <si>
    <t xml:space="preserve">Bæredygtig produktion af mad og fødevarer </t>
  </si>
  <si>
    <t>Danske tapas</t>
  </si>
  <si>
    <t>Det klimavenlige køkken</t>
  </si>
  <si>
    <t>Diæt- og allergivenligt brød</t>
  </si>
  <si>
    <t>Gastronomisk forståelse i vinsammensætning</t>
  </si>
  <si>
    <t>Grilltilberedning i restaurant og køkken</t>
  </si>
  <si>
    <t xml:space="preserve">Grundlæggende brød, kager, desserter i køkkenet 1 </t>
  </si>
  <si>
    <t>Grundlæggende brød, kager, desserter i køkkenet 2</t>
  </si>
  <si>
    <t>Grundlæggende introduktion til kunde-/gæsteservice</t>
  </si>
  <si>
    <t>Grundtilberedning</t>
  </si>
  <si>
    <t>Grønt smørrebrød i professionelle køkkener</t>
  </si>
  <si>
    <t>Gæstevejledning om vinens dyrkning &amp; fremstilling</t>
  </si>
  <si>
    <t>Hygiejne i kunde- og gæstebetjening</t>
  </si>
  <si>
    <t>Hygiejnefokuseret servering &amp; service i restaurant</t>
  </si>
  <si>
    <t>Intro til madproduktion i professionelle køkkener</t>
  </si>
  <si>
    <t xml:space="preserve">Introduktion til forædling af kød </t>
  </si>
  <si>
    <t>Introduktion til opskæring af gris</t>
  </si>
  <si>
    <t>Introduktion til pølsemageri</t>
  </si>
  <si>
    <t>Kendskab til kunde-/gæstebetjening</t>
  </si>
  <si>
    <t xml:space="preserve">Klar til Kundeservice og turisme - grundlæggende intro til kunde/gæsteservice </t>
  </si>
  <si>
    <t>Klar til Kundeservice og turisme - Kendskab til kunde-/gæstebetjening</t>
  </si>
  <si>
    <t xml:space="preserve">Klar til Kundeservice og turisme -Træning i kommunikation og håndtering af konflikter  </t>
  </si>
  <si>
    <t>Kommunikation og serviceorienteret gæstebetjening</t>
  </si>
  <si>
    <t>Kulturforståelse anvendt i gæstebetjening</t>
  </si>
  <si>
    <t>Mad til take away</t>
  </si>
  <si>
    <t>Mad til vegetarer og veganere 2</t>
  </si>
  <si>
    <t>Menusammensætning</t>
  </si>
  <si>
    <t>Mere grønt i kendte retter i professionelle køkken</t>
  </si>
  <si>
    <t>Planlægning af menu</t>
  </si>
  <si>
    <t xml:space="preserve">Plantebaseret mad i professionelle køkkener </t>
  </si>
  <si>
    <t>Plantefars i professionelle køkkener</t>
  </si>
  <si>
    <t>Produktion af pølser, pålæg og røgvarer</t>
  </si>
  <si>
    <t>Produktionskøkkenets redskaber, maskiner og udstyr</t>
  </si>
  <si>
    <t>Præsentation af menuer</t>
  </si>
  <si>
    <t>Råvarer i køkkenet - trin 1</t>
  </si>
  <si>
    <t>Råvarer og grundtilberedning for ferskvareområdet</t>
  </si>
  <si>
    <t>Salt- og røgmetoder for kødprodukter</t>
  </si>
  <si>
    <t>Sensorisk anretning</t>
  </si>
  <si>
    <t>Servering af øl, drinks og alkoholfrie drikke</t>
  </si>
  <si>
    <t>Servering og betjening ved selskab og konference</t>
  </si>
  <si>
    <t>Servering og service i restauranten</t>
  </si>
  <si>
    <t>Servering ved selskaber og konferencer</t>
  </si>
  <si>
    <t>Smagsoplevelsen af drikkevaren i samspil med maden</t>
  </si>
  <si>
    <t>Smørrebrødskøkken - trin 1</t>
  </si>
  <si>
    <t>Smørrebrødsværkstedet</t>
  </si>
  <si>
    <t>Tilberedning af det varme og kolde køkken - trin 2</t>
  </si>
  <si>
    <t xml:space="preserve">Tilberedning af det varme og kolde køkken, trin 1 </t>
  </si>
  <si>
    <t>Tilberedning af kolde og lune anretninger</t>
  </si>
  <si>
    <t xml:space="preserve">Tilberedningsmetoder og fremstilling af mad </t>
  </si>
  <si>
    <t>Tjenerens præsentationsteknikker</t>
  </si>
  <si>
    <t>Industriel produktion</t>
  </si>
  <si>
    <t>Almindelig kedelpasser</t>
  </si>
  <si>
    <t>Anvendelse af produktionsdata</t>
  </si>
  <si>
    <t>Bæredygtig produktion</t>
  </si>
  <si>
    <t>Digitalisering i produktionen 1</t>
  </si>
  <si>
    <t>Direkte prøve gaffeltruckcertifikat A eller B</t>
  </si>
  <si>
    <t>Efteruddannelse for erfarne truckførere</t>
  </si>
  <si>
    <t>Energi og produktion, Bio- og termisk energi</t>
  </si>
  <si>
    <t xml:space="preserve">Energi og produktion, CO2 Neutral </t>
  </si>
  <si>
    <t>Energi og produktion, Elektrificering</t>
  </si>
  <si>
    <t>Energi og produktion, Energioptimeret produktion</t>
  </si>
  <si>
    <t>Enhedslaster</t>
  </si>
  <si>
    <t>Gaffeltruck certifikatkursus B, 7 dage</t>
  </si>
  <si>
    <t>GMP facility design og kontrol af GMP</t>
  </si>
  <si>
    <t>GMP i praksis, GMP2</t>
  </si>
  <si>
    <t>GMP regler, pharma og fødevarer</t>
  </si>
  <si>
    <t>Grundlæggende CAD</t>
  </si>
  <si>
    <t>Grøn energi &amp; produktion, Power-to-X</t>
  </si>
  <si>
    <t>Klar til industri - Produktionsmedarbejder - ALSMIC</t>
  </si>
  <si>
    <t>Kvalificering og validering, pharma og fødevarer</t>
  </si>
  <si>
    <t>Laboratoriekendskab, pharma og fødevarer</t>
  </si>
  <si>
    <t>Manøvrering gaffeltruck, stabler og færdselslære.</t>
  </si>
  <si>
    <t>Maskin- og el-sikkerhed for operatører, procesind.</t>
  </si>
  <si>
    <t>Maskinkendskab og -betjening, pharma og fødevarer</t>
  </si>
  <si>
    <t>Medicinalindustriel produktion GMP1</t>
  </si>
  <si>
    <t>Medspiller til grøn omstilling i produktionen</t>
  </si>
  <si>
    <t>Offshore: Supplerende arbejdsmiljøuddannelse</t>
  </si>
  <si>
    <t>Operatør vedligehold, automatik intro</t>
  </si>
  <si>
    <t>Operatør vedligehold, mekanisk intro</t>
  </si>
  <si>
    <t>Produktion for operatører i procesindustrien</t>
  </si>
  <si>
    <t>Produktionshygiejne, pharma og fødevarer</t>
  </si>
  <si>
    <t>Reolsystemer: Kompetencegivende eftersynskursus</t>
  </si>
  <si>
    <t>Sikker adfærd i produktionen</t>
  </si>
  <si>
    <t>Transportable stiger: Kompetencegivende eftersynskursus</t>
  </si>
  <si>
    <t>Industriel produktion, offshore</t>
  </si>
  <si>
    <t>Sikkerhed ved polyesterstøbning</t>
  </si>
  <si>
    <t>Airless og pneumatisk malingspåføring</t>
  </si>
  <si>
    <t>Anhugning af byrder</t>
  </si>
  <si>
    <t>Anhugning og komplekse løfteopgaver 1</t>
  </si>
  <si>
    <t>Anhugning og komplekse løfteopgaver 2</t>
  </si>
  <si>
    <t>Anvendelse af faldsikringsudstyr</t>
  </si>
  <si>
    <t>ART (Advanced Rescue Training)</t>
  </si>
  <si>
    <t>Banksman Slinger LOLER</t>
  </si>
  <si>
    <t>BOSIET</t>
  </si>
  <si>
    <t>Bosiet inkl. CA‐EBS</t>
  </si>
  <si>
    <t>Båd transfer</t>
  </si>
  <si>
    <t>Danish Helicopter Landing Officer Course - HLO</t>
  </si>
  <si>
    <t>Evakuering og redning inden for Byggeri &amp; Montage</t>
  </si>
  <si>
    <t xml:space="preserve">Farligt Arbejde i lukkede rum, Modul 1 Lugevagt </t>
  </si>
  <si>
    <t>Finish og reparation af kompositemner</t>
  </si>
  <si>
    <t>First Aid STCW A/VI 1-3</t>
  </si>
  <si>
    <t>Free Fall Add-On</t>
  </si>
  <si>
    <t>Fristråleblæsning og metallisering</t>
  </si>
  <si>
    <t>GWO Advanced Rescue Training Module 1-4 Combined</t>
  </si>
  <si>
    <t>GWO Advanced Rescue Training Refresher kursus</t>
  </si>
  <si>
    <t>GWO Basic Safety Training (BST) - Onshore</t>
  </si>
  <si>
    <t>GWO Blade Repair</t>
  </si>
  <si>
    <t>GWO BST Fire Awareness</t>
  </si>
  <si>
    <t>GWO BST First Aid</t>
  </si>
  <si>
    <t>GWO BST First Aid Refresher</t>
  </si>
  <si>
    <t>GWO BST Manual Handling</t>
  </si>
  <si>
    <t>GWO BST Sea Survival</t>
  </si>
  <si>
    <t>GWO BTT - Electrical</t>
  </si>
  <si>
    <t>GWO BTT - Hydraulic</t>
  </si>
  <si>
    <t>GWO BTT - Installation Module</t>
  </si>
  <si>
    <t>GWO BTT- Mechanical</t>
  </si>
  <si>
    <t xml:space="preserve">GWO Confined Spaces </t>
  </si>
  <si>
    <t>GWO Confined Spaces Refresher</t>
  </si>
  <si>
    <t xml:space="preserve">GWO Enhanced first Aid </t>
  </si>
  <si>
    <t>GWO Enhanced first Aid Refresher</t>
  </si>
  <si>
    <t xml:space="preserve">GWO Slinger Signaller </t>
  </si>
  <si>
    <t xml:space="preserve">GWO Working at Heights </t>
  </si>
  <si>
    <t>GWO Working at Heights Refresher</t>
  </si>
  <si>
    <t>GWP BST Sea Survival Refresher</t>
  </si>
  <si>
    <t>H2S Awareness with Breathing Apparatus</t>
  </si>
  <si>
    <t>Helicopter Underwater Escape Training incl EBS and Chute ‐ HUET</t>
  </si>
  <si>
    <t>Hydraulik - Offshore</t>
  </si>
  <si>
    <t>IMIST ‐ International Minimum Industry Safety Training</t>
  </si>
  <si>
    <t>Indregulering af hydrauliktekn. Systemer, offshore</t>
  </si>
  <si>
    <t>Industristillads offshore</t>
  </si>
  <si>
    <t>Instrumentrørlægger, offshore</t>
  </si>
  <si>
    <t>Instrumentrørlægn. og isometrisk tegning, offshore</t>
  </si>
  <si>
    <t xml:space="preserve">Introduction to Lifting Bags (SE-P-85695) </t>
  </si>
  <si>
    <t>IRATA Rope Access (Level 1-3)</t>
  </si>
  <si>
    <t>Isometrisk tegningslæsning, offshore</t>
  </si>
  <si>
    <t>Kvalitetskontrol - stålkonstruktioners overflade</t>
  </si>
  <si>
    <t>Arbejde på eller nær spænding - introduktion</t>
  </si>
  <si>
    <t>Mekanisk forbehandling af konstruktioner</t>
  </si>
  <si>
    <t>Mobile kraner &gt;30 tonsmeter</t>
  </si>
  <si>
    <t>Momenttilspænd/efterspænd af bolte, Off Vindmøller</t>
  </si>
  <si>
    <t>Montage/idriftsætning af hydrailiksys., offshore</t>
  </si>
  <si>
    <t>Offshore Confined Space Entry / Rescue</t>
  </si>
  <si>
    <t>Opbygning af malingssystemer efter specifikation</t>
  </si>
  <si>
    <t>OPITO Basic Offshore Safety Induction &amp; Emergency Training (BOSIET) with CA-EBS</t>
  </si>
  <si>
    <t xml:space="preserve">OPITO Further Offshore Emergency Training incl. CA-EBS (FOET) </t>
  </si>
  <si>
    <t>OPITO Helicopter Underwater Escape Training incl EBS and Chute - HUET</t>
  </si>
  <si>
    <t>Pladeisolering i Offshore og olieindustri</t>
  </si>
  <si>
    <t>Rør-, koblings- og hængestillads, trin 5</t>
  </si>
  <si>
    <t>Rør-, koblings-, fritstå. og facadestill., trin 4</t>
  </si>
  <si>
    <t>Sikkerhed ved drift og arbejde på eller ved elektriske installationer</t>
  </si>
  <si>
    <t>STCW - Personal Survival Techniques</t>
  </si>
  <si>
    <t>STCW A/VI/2-1 Liv + Mob båd</t>
  </si>
  <si>
    <t>STCW A/VI/2-1 Liv + Mob båd Genopfriskning</t>
  </si>
  <si>
    <t>STCW A-VI/1-1 Sea Survival Genopfriskning</t>
  </si>
  <si>
    <t>STCW A-VI/1-1, 1-3, 1-4 Grundlæggende Kursus</t>
  </si>
  <si>
    <t>STCW A-VI/1-2 Brandbekæmpelse i skibe</t>
  </si>
  <si>
    <t>STCW A-VI/1-2 Brandbekæmpelse i skibe Genopfriskning</t>
  </si>
  <si>
    <t>STCW A-VI/2-1, 2,2 Kombi Båd Træning Liv, Mob og FRB</t>
  </si>
  <si>
    <t>STCW A-VI/2-1, 2,2 Kombi Båd Træning Liv, Mob og FRB Refresher</t>
  </si>
  <si>
    <t>STCW A-VI/2-2 Fast Rescue Båd</t>
  </si>
  <si>
    <t>STCW A-VI/2-2 Fast Rescue Båd Genopfriskning</t>
  </si>
  <si>
    <t>STCW A-VI/3 Brandleder</t>
  </si>
  <si>
    <t>STCW A-VI/3 Brandleder Genopfriskning Inkl. STCW A-VI/1-2)</t>
  </si>
  <si>
    <t>STCW Combined refresher course</t>
  </si>
  <si>
    <t>Systemstilladser - opstilling</t>
  </si>
  <si>
    <t>Systemstilladser offshore</t>
  </si>
  <si>
    <t>Tryktelte med stilladskonstruktioner offshore</t>
  </si>
  <si>
    <t>Tårnkran og fast opstil. kraner + kranbasis</t>
  </si>
  <si>
    <t>Udvidelse kran D til Mob. kraner &gt;8-30 tm. basis</t>
  </si>
  <si>
    <t>Udvidelse kran D til Mob. kraner &gt; 30 tonsmeter</t>
  </si>
  <si>
    <t>Udvidelse kran E til Mob. kraner &gt;30 tonsmeter</t>
  </si>
  <si>
    <t>IT og teleteknik</t>
  </si>
  <si>
    <t>Cloud Computing i praksis</t>
  </si>
  <si>
    <t>Developing AI and machine learning solutions with python</t>
  </si>
  <si>
    <t>Grundlæggende programmering med C# Inkl. ASP.NET Core MVC</t>
  </si>
  <si>
    <t>IT-Sikkerhed – CyberSecurity</t>
  </si>
  <si>
    <t>Lær JavaScript, HTML5 og CSS3 og bliv udvikler</t>
  </si>
  <si>
    <t>Machine Learning with Python – From ML Programmer to ML Architect</t>
  </si>
  <si>
    <t>POWER BI</t>
  </si>
  <si>
    <t>Python Collection</t>
  </si>
  <si>
    <t>Python programmering</t>
  </si>
  <si>
    <t>Python Programmering – Fra Grundlæggende til Avanceret</t>
  </si>
  <si>
    <t>Specialisterne Academy</t>
  </si>
  <si>
    <t>SQL 2016 Database Development</t>
  </si>
  <si>
    <t xml:space="preserve">SQL Introduktion </t>
  </si>
  <si>
    <t>Videregående programmering</t>
  </si>
  <si>
    <t>Jern, metal og auto</t>
  </si>
  <si>
    <t>Anvendelse af termoplastmaterialer</t>
  </si>
  <si>
    <t>Anvendt svejseteknisk beregning og måling</t>
  </si>
  <si>
    <t xml:space="preserve">Arbejdsmiljø og sikkerhed, svejsning/termisk </t>
  </si>
  <si>
    <t>Brandforanstaltninger v. gnistproducerende værktøj</t>
  </si>
  <si>
    <t>CNC drejning med C-akse, avanceret (2-sidet)</t>
  </si>
  <si>
    <t>CNC drejning, 1-sidet bearbejdning</t>
  </si>
  <si>
    <t xml:space="preserve">CNC drejning, klargøring og maskinbetjening </t>
  </si>
  <si>
    <t>CNC drejning, manuel programmering</t>
  </si>
  <si>
    <t>CNC drejning, programmering med cyklus/dialog</t>
  </si>
  <si>
    <t>CNC drejning, programmering og opstilling, 2-sidet</t>
  </si>
  <si>
    <t>CNC fræsning, klargøring og maskinbetjening</t>
  </si>
  <si>
    <t>CNC fræsning, opspænding og flersidet bearbejdning</t>
  </si>
  <si>
    <t>CNC kantpresse og CNC svingbukker</t>
  </si>
  <si>
    <t>Digitalisering i produktion 1</t>
  </si>
  <si>
    <t>Digitalisering i produktionen 2</t>
  </si>
  <si>
    <t xml:space="preserve">Dækrep. og monteringstek. på person- og varevogne </t>
  </si>
  <si>
    <t>Dæktyper (afbalancering og kontrol)</t>
  </si>
  <si>
    <t xml:space="preserve">Egenkontrol af svejsearbejde og svejseprocedurer </t>
  </si>
  <si>
    <t>Eldrevne/hybride køretøjer, opbygning og service</t>
  </si>
  <si>
    <t>Flammeskæring - tildannelse af rør</t>
  </si>
  <si>
    <t>Gassvejsning af stumpsømme - rør</t>
  </si>
  <si>
    <t>Gassvejsning af stumpsømme - rør proces 311</t>
  </si>
  <si>
    <t>Gassvejsning proces 311</t>
  </si>
  <si>
    <t>Gassvejsning, kantsømme plade/rør, alle positioner</t>
  </si>
  <si>
    <t>Grundlæggende fejlsøgning, autoområdet</t>
  </si>
  <si>
    <t>Grundlæggende motorstyring, autoområdet</t>
  </si>
  <si>
    <t>Grundlæggende testerkursus, autoområdet</t>
  </si>
  <si>
    <t>Hjulafbalancering og kosmetisk optimering</t>
  </si>
  <si>
    <t>CNC fræsning, programmering og opstilling, 2-sidet</t>
  </si>
  <si>
    <t>Hydraulik og diagramlæsning, styring af tryk/flow</t>
  </si>
  <si>
    <t>Hærdeplast komposit produktionsteknikker trin 1</t>
  </si>
  <si>
    <t>Hærdeplast komposit produktionsteknikker trin 2</t>
  </si>
  <si>
    <t>Højvolt-batteriteknologi i El-Hybride køretøjer</t>
  </si>
  <si>
    <t>Indeklima og ventilationsanlæg, ejendomsservice</t>
  </si>
  <si>
    <t>Introduktion til TIG-, MAG- og Lysbuesvejsning</t>
  </si>
  <si>
    <t>Kundeservice</t>
  </si>
  <si>
    <t>Laserskæring for operatører</t>
  </si>
  <si>
    <t>Lys b svejs-stumps plade alle pos</t>
  </si>
  <si>
    <t>Lys b svejs-stumps plade pos PA-PF</t>
  </si>
  <si>
    <t>Lys b svejs-stumps rør alle pos</t>
  </si>
  <si>
    <t>Lys b svejs-stumps rør pos PA-PC</t>
  </si>
  <si>
    <t>Lys b. svejs-kants plade/plade</t>
  </si>
  <si>
    <t>Lys b. svejs-kants plade/rør</t>
  </si>
  <si>
    <t>Lysbuesvejsning</t>
  </si>
  <si>
    <t>Lysbuesvejsning, Proces 111 af svære knudepunkter</t>
  </si>
  <si>
    <t>MAG-svejs rustfri, svær plade Proces 135 eller 136</t>
  </si>
  <si>
    <t>MAG-svejs-kants plade/plade pr 135</t>
  </si>
  <si>
    <t>MAG-svejs-kants plade/plade pr 136</t>
  </si>
  <si>
    <t>MAG-svejs-kants plade/rør pr 135</t>
  </si>
  <si>
    <t>MAG-svejs-kants plade/rør pr 136</t>
  </si>
  <si>
    <t>MAG-svejsning af rustfri stål proces 135 eller 136</t>
  </si>
  <si>
    <t>MAG-svejsning af tyndplade proces 135</t>
  </si>
  <si>
    <t>MAG-svejsning proces 135</t>
  </si>
  <si>
    <t>MAG‐svejsning proces 135</t>
  </si>
  <si>
    <t>MAG-svejs-stumps plade alle pos pr 135</t>
  </si>
  <si>
    <t>MAG-svejs-stumps plade alle pos pr 136</t>
  </si>
  <si>
    <t>MAG-svejs-stumps plade pos PA-PF pr 135</t>
  </si>
  <si>
    <t>MAG-svejs-stumps plade pos PA-PF pr 136</t>
  </si>
  <si>
    <t>MAG-svejs-stumps rør alle pos pr 135</t>
  </si>
  <si>
    <t>MAG-svejs-stumps rør alle pos pr 136</t>
  </si>
  <si>
    <t>MAG-svejs-stumps rør pos PA-PC pr 135</t>
  </si>
  <si>
    <t>MAG-svejs-stumps rør pos PA-PC pr 136</t>
  </si>
  <si>
    <t>Manuel flammeskæring</t>
  </si>
  <si>
    <t>MIG-Svejsning, aluminium svær pl/pl, kantsømme, PF</t>
  </si>
  <si>
    <t>MIG-svejsning, aluminium svær plade stumpsømme, PF</t>
  </si>
  <si>
    <t>MIG-svejsning, aluminium svær plade, kantsømme</t>
  </si>
  <si>
    <t>MIG-svejsning, aluminium svær plade, stumpsømme</t>
  </si>
  <si>
    <t>MIG-svejsning, aluminium tynd plade stumpsømme, PF</t>
  </si>
  <si>
    <t>MIG-svejsning, aluminium tynd plade, kantsømme</t>
  </si>
  <si>
    <t>MIG-svejsning, aluminium tynd plade, stumpsømme</t>
  </si>
  <si>
    <t>Montagesvejsning</t>
  </si>
  <si>
    <t>Ny på havnen</t>
  </si>
  <si>
    <t xml:space="preserve">Pers. sikkerhed v. isocyanater med øget risiko </t>
  </si>
  <si>
    <t>Pers. sikkerhed v arbejde med epoxy og isocyanater</t>
  </si>
  <si>
    <t>Pulversvejsning, Proces 121 i plade og rør</t>
  </si>
  <si>
    <t>Recert. af stuk-, muffe- og elektrosvejsning</t>
  </si>
  <si>
    <t>Recert. af svejsning af tykvæggede plastmaterialer</t>
  </si>
  <si>
    <t>Recertificering af svejsning af plastplader</t>
  </si>
  <si>
    <t>Recertificering af svejsning af rørsystemer i plas</t>
  </si>
  <si>
    <t>Recertificering af varmluft- og ekstrudersvejsning</t>
  </si>
  <si>
    <t xml:space="preserve">Reparationssvejsning </t>
  </si>
  <si>
    <t>Sikkerhedseftersyn anhuggergrej/udskifteligt udst.</t>
  </si>
  <si>
    <t>Sikkerhedshåndtering af eldrevne/hybrid køretøjer</t>
  </si>
  <si>
    <t>Stuk-, muffe og elektrosvejsning</t>
  </si>
  <si>
    <t>Svejseprocesser og kontrol af svejsearbejde</t>
  </si>
  <si>
    <t>Svejsning af rørsystemer i plast</t>
  </si>
  <si>
    <t>Svejsning af tykvæggede plastmaterialer</t>
  </si>
  <si>
    <t>Svejsning af plastplader</t>
  </si>
  <si>
    <t>Systematisk problemløsning for operatører</t>
  </si>
  <si>
    <t>TIG og lysbuesvejsning af u- og lavtlegeret rør</t>
  </si>
  <si>
    <t>TIG-svejs-kants rustfri plade/rør</t>
  </si>
  <si>
    <t>TIG-svejs-kants uleg plade/rør</t>
  </si>
  <si>
    <t>TIG-svejsning af tyndere plade, aluminium</t>
  </si>
  <si>
    <t>TIG-svejsning proces 141</t>
  </si>
  <si>
    <t>TIG-svejsning, aluminium svær plade, kantsømme</t>
  </si>
  <si>
    <t>TIG-svejsning, aluminium svær plade, stumpsømme</t>
  </si>
  <si>
    <t>TIG-svejsning, aluminium tynd plade, kantsømme</t>
  </si>
  <si>
    <t>TIG-svejsning, aluminium tynd plade, stumpsømme</t>
  </si>
  <si>
    <t>TIG-svejsning, Rustfri, svært rør PA-PC</t>
  </si>
  <si>
    <t>TIG-svejsning, rustfrit stål kantsømme pl/pl, PF</t>
  </si>
  <si>
    <t>TIG-svejsning, u/lavt legeret pl/pl kantsømme, PF</t>
  </si>
  <si>
    <t>TIG-svejs-stumps svær rustfri plade</t>
  </si>
  <si>
    <t>TIG-svejs-stumps svær rustfri rør alle pos</t>
  </si>
  <si>
    <t>TIG-svejs-stumps tynd rustfri plade</t>
  </si>
  <si>
    <t>TIG-svejs-stumps tynd rustfri rør alle pos</t>
  </si>
  <si>
    <t>TIG-svejs-stumps tynd rustfri rør pos PA-PC</t>
  </si>
  <si>
    <t>TIG-svejs-stumps uleg plade</t>
  </si>
  <si>
    <t>TIG-svejs-stumps uleg rør alle pos</t>
  </si>
  <si>
    <t>TIG-svejs-stumps uleg rør pos PA-PC</t>
  </si>
  <si>
    <t>Varmepumpeteknologi på El-Hybride køretøjer</t>
  </si>
  <si>
    <t>Varmluft- og ekstrudersvejsning</t>
  </si>
  <si>
    <t>Vejen som arbejdsplads, autohjælp</t>
  </si>
  <si>
    <t>Kontor, administration, regnskab og finans</t>
  </si>
  <si>
    <t>Anvendelse af ferieloven</t>
  </si>
  <si>
    <t>Anvendelse af periodisk beregning og registrering</t>
  </si>
  <si>
    <t>Bilagsbehandling med efterfølgende kasserapport</t>
  </si>
  <si>
    <t>Daglig registrering i et økonomistyringsprogram</t>
  </si>
  <si>
    <t>Datahåndtering for administrative medarbejdere</t>
  </si>
  <si>
    <t>Debitorstyring</t>
  </si>
  <si>
    <t>Håndtering af personoplysninger</t>
  </si>
  <si>
    <t>Indskrivning og formatering af mindre tekster</t>
  </si>
  <si>
    <t>Introduktion til ESG og ESG-rapportering</t>
  </si>
  <si>
    <t>Introduktion til virksomhedens klimaregnskab</t>
  </si>
  <si>
    <t>Kontering af køb, salg, drift af biler og ejendom</t>
  </si>
  <si>
    <t>Konteringsinstrukser</t>
  </si>
  <si>
    <t>Kontoplaner og virksomhedens rapporteringsbehov</t>
  </si>
  <si>
    <t>Kreditorstyring</t>
  </si>
  <si>
    <t>Logistik og supply chain management</t>
  </si>
  <si>
    <t>Lønberegning og lønrapportering</t>
  </si>
  <si>
    <t>Operationelt indkøb</t>
  </si>
  <si>
    <t>Optimering af forretningsprocesser</t>
  </si>
  <si>
    <t>Personalejura i lønberegning</t>
  </si>
  <si>
    <t>Placering af resultat- og balancekonti</t>
  </si>
  <si>
    <t>Registreringsmetoder ved virksomhedens drift</t>
  </si>
  <si>
    <t>Regneark til økonomistyring</t>
  </si>
  <si>
    <t>Regnskabsafstemninger i ibm. årsafslutningen</t>
  </si>
  <si>
    <t>SAP introkursus</t>
  </si>
  <si>
    <t>Strategisk indkøb</t>
  </si>
  <si>
    <t>Udarbejdelse og afstemning af lønsedler</t>
  </si>
  <si>
    <t>Virksomhedens ESG-rapportering</t>
  </si>
  <si>
    <t>Virksomhedens klimaregnskab</t>
  </si>
  <si>
    <t>Årsafslutning af bogholderiet</t>
  </si>
  <si>
    <t>Landbrug, skovbrug, gartneri, fiskeri og dyrepleje</t>
  </si>
  <si>
    <t>Anlæg i beton-, natursten og træ</t>
  </si>
  <si>
    <t>Anlæg i betonsten, buede linier</t>
  </si>
  <si>
    <t>Anlæg i natursten, træ og vand</t>
  </si>
  <si>
    <t>Anvendelse af motorsav 1</t>
  </si>
  <si>
    <t>Anvendelse af stauder i grønne anlæg</t>
  </si>
  <si>
    <t>Beskæring 1</t>
  </si>
  <si>
    <t>Beskæring 2</t>
  </si>
  <si>
    <t>betjening af entreprenørmaskiner</t>
  </si>
  <si>
    <t>Betjening af rendegravere</t>
  </si>
  <si>
    <t>Betjening og vedligeholdelse af mindre gartnermask</t>
  </si>
  <si>
    <t>Biodiversitet i anlægsgartnerfaget</t>
  </si>
  <si>
    <t>Brandforanstaltning ved ukrudtsbrænding</t>
  </si>
  <si>
    <t>Design af grønne anlæg</t>
  </si>
  <si>
    <t>Etablering af biodiverse anlæg</t>
  </si>
  <si>
    <t>Grundlæggende anlægsteknik</t>
  </si>
  <si>
    <t>Grøn omstilling inden for den grønne branche</t>
  </si>
  <si>
    <t>Hånd- og rygsprøjtecertifikat</t>
  </si>
  <si>
    <t>Kirkegårdens planter</t>
  </si>
  <si>
    <t>Kirkegårdsanlæg, etablering og pleje</t>
  </si>
  <si>
    <t>Komplicerede anlæg for anlægsgartnere</t>
  </si>
  <si>
    <t>Kvalitetssikring af betonanlæg for anlægsgartner</t>
  </si>
  <si>
    <t xml:space="preserve">Maskinbetjening jordarbejde, grønne anlæg </t>
  </si>
  <si>
    <t>Miljø og biologiske forhold i grønne anlæg</t>
  </si>
  <si>
    <t>Kirkegårde, natur på kirkegården</t>
  </si>
  <si>
    <t>Normer for anlægsgartnerarbejde</t>
  </si>
  <si>
    <t>Opfølgningskursus, sprøjtecertifikat anlægsgartner</t>
  </si>
  <si>
    <t>Plantebeskyttelse i gartneri, sprøjtecertifikat</t>
  </si>
  <si>
    <t>Plænegræs, ukrudt, skadevoldere og pleje</t>
  </si>
  <si>
    <t>Plænegræs, vækstforhold og gødning</t>
  </si>
  <si>
    <t>Stentilhugning for anlægsgartnere</t>
  </si>
  <si>
    <t>Træer og buske om vinteren, besk. og plejep.</t>
  </si>
  <si>
    <t>Vedligeholdelse af "grønne" maskiner</t>
  </si>
  <si>
    <t>Vejen som arbejdsplads - Certifikat</t>
  </si>
  <si>
    <t>Pædagogisk, socialt og kirkeligt arbejde</t>
  </si>
  <si>
    <t>Barnets første 1000 dage</t>
  </si>
  <si>
    <t>Bliv børne- og ungekonsulent</t>
  </si>
  <si>
    <t>Brede læringsmål og evaluering af læringsmiljøet</t>
  </si>
  <si>
    <t>Børn med sproglige udfordringer 3</t>
  </si>
  <si>
    <t>Børns kommunikation og sprog 2</t>
  </si>
  <si>
    <t>Børns leg og den legende tilgang</t>
  </si>
  <si>
    <t>Børns motorik, sansning og bevægelse 1</t>
  </si>
  <si>
    <t>Børns sproglige udvikling 1</t>
  </si>
  <si>
    <t>Den styrkede pædagogiske læreplan</t>
  </si>
  <si>
    <t>Didaktik og læring i pædagogisk arbejde</t>
  </si>
  <si>
    <t>Implementering af handleplaner ifølge serviceloven</t>
  </si>
  <si>
    <t>Konflikthåndtering i pædagogisk arbejde</t>
  </si>
  <si>
    <t>Mentalisering</t>
  </si>
  <si>
    <t>Pædagogisk arbejde i skolefritidsordninger</t>
  </si>
  <si>
    <t>Pædagogmedhjælper i dagtilbud</t>
  </si>
  <si>
    <t xml:space="preserve">Pædagogmedhjælper inkl. Socialpsykiatri &amp; Recovery  </t>
  </si>
  <si>
    <t>Samspil og relationer i pædagogisk arbejde</t>
  </si>
  <si>
    <t>Voldsforebyggelse, konfliktløsning og udvikling</t>
  </si>
  <si>
    <t>Rengøring, ejendomsservice og renovation</t>
  </si>
  <si>
    <t>Daglig erhvervsrengøring for F/I</t>
  </si>
  <si>
    <t xml:space="preserve">Daglig erhvervsrengøring </t>
  </si>
  <si>
    <t xml:space="preserve">Ejendommens installationer, ejendomsservice </t>
  </si>
  <si>
    <t>Ergonomi ved rengøringsarbejdet</t>
  </si>
  <si>
    <t xml:space="preserve">Grundlæggende rengøringshygiejne </t>
  </si>
  <si>
    <t>Grundlæggende Rengøringshygiejne, del 2</t>
  </si>
  <si>
    <t>Grundlæggende skadeservicearbejde modul 1</t>
  </si>
  <si>
    <t>Grundlæggende skadeservicearbejde modul 2</t>
  </si>
  <si>
    <t xml:space="preserve">Hospitalshygiejne </t>
  </si>
  <si>
    <t>Hygiejne på skoler og institutioner</t>
  </si>
  <si>
    <t>Kommunikation og konflikthåndtering - service</t>
  </si>
  <si>
    <t xml:space="preserve">Materialekendskab og rengøringskemi </t>
  </si>
  <si>
    <t>Personlig planlægning af rengøringsarbejdet</t>
  </si>
  <si>
    <t>Rengøring og skadeservice: Fugtteknik</t>
  </si>
  <si>
    <t>Rengøring og skadeservice: Løsøre</t>
  </si>
  <si>
    <t>Rengøringsudstyr og -metoder</t>
  </si>
  <si>
    <t xml:space="preserve">Service i rengøringsarbejdet </t>
  </si>
  <si>
    <t>Salg, indkøb og markedsføring</t>
  </si>
  <si>
    <t>Administrative opgaver i salgsarbejdet</t>
  </si>
  <si>
    <t>Grundlæggende detailhandel</t>
  </si>
  <si>
    <t>Konflikthåndtering for salgsmedarbejderen</t>
  </si>
  <si>
    <t>Kundeservice i administrative funktioner</t>
  </si>
  <si>
    <t>Kundevejledning, binderi og blomsterhandel</t>
  </si>
  <si>
    <t>Markedsinformation og -analyse</t>
  </si>
  <si>
    <t>Mersalg i butikken</t>
  </si>
  <si>
    <t>Online kundeservice og -rådgivning</t>
  </si>
  <si>
    <t>Salgsteknik for salgs- og servicemedarbejdere</t>
  </si>
  <si>
    <t>Samtaler og kundetyper i kundekontaktfunktioner</t>
  </si>
  <si>
    <t>Samtalestyring i kundekontaktfunktioner</t>
  </si>
  <si>
    <t>Årstidens blomsterbinderi</t>
  </si>
  <si>
    <t>Sundhed, omsorg og personlig pleje</t>
  </si>
  <si>
    <t>Anerkendende kommunikation i omsorgsarbejdet</t>
  </si>
  <si>
    <t>Arbejde med ældre i eget hjem</t>
  </si>
  <si>
    <t>Arbejdet som omsorgsmedhjælper</t>
  </si>
  <si>
    <t>Arbejdsmiljø i sosu-arbejdet - etik og adfærd</t>
  </si>
  <si>
    <t>Bliv plejehjemsmedhjælper</t>
  </si>
  <si>
    <t>Bliv pædagogmedhjælper</t>
  </si>
  <si>
    <t>Det meningsfulde liv - mennesker med demens</t>
  </si>
  <si>
    <t>Forflytning og speciallejring i borgerens hjem</t>
  </si>
  <si>
    <t>Generel hygiejne i socialt og pædagogisk arbejde</t>
  </si>
  <si>
    <t xml:space="preserve"> </t>
  </si>
  <si>
    <t>Grundlæggende behov, pleje og omsorg - FSSH3</t>
  </si>
  <si>
    <t>Helhedsorienteret pleje og omsorg - FSSH4</t>
  </si>
  <si>
    <t>Innovativ praksis</t>
  </si>
  <si>
    <t>Intro specialiserede socialområde: sundhedsindsats</t>
  </si>
  <si>
    <t>Intro til arbejde på plejecentre og i hjemmepleje</t>
  </si>
  <si>
    <t xml:space="preserve">Intro, specialiserede socialområde, samarbejde </t>
  </si>
  <si>
    <t>Intro, specialiserede socialområde: funktionsneds.</t>
  </si>
  <si>
    <t>Kliniske opgaver i almen praksis</t>
  </si>
  <si>
    <t>Konflikthåndtering i sosu-arbejdet</t>
  </si>
  <si>
    <t>Kvalitet i offentlige velfærdsydelser</t>
  </si>
  <si>
    <t>Medvirken til rehabilitering</t>
  </si>
  <si>
    <t>Medvirken ved medicinadministration</t>
  </si>
  <si>
    <t>Mentalisering i omsorgs- og relationsarbejde</t>
  </si>
  <si>
    <t>Patientrelateret arbejde med døende og afdøde</t>
  </si>
  <si>
    <t>Patienttransport og forflytning m.v.</t>
  </si>
  <si>
    <t>Personlig hjælper og ledsager</t>
  </si>
  <si>
    <t>Portøren og hospitalsserviceass. som fast vagt</t>
  </si>
  <si>
    <t>Portører og hosp.serv.ass. kontakt m. psykisk syge</t>
  </si>
  <si>
    <t>Praktisk hjælp og professionelle relationer -FSSH2</t>
  </si>
  <si>
    <t>Praktisk hjælp til ældre</t>
  </si>
  <si>
    <t>Pædagogmedhjælpere i daginstitutioner som F/I</t>
  </si>
  <si>
    <t>På vej mod SOSU - basis</t>
  </si>
  <si>
    <t xml:space="preserve">Relation og kommunikation med borgeren - FSSH1 </t>
  </si>
  <si>
    <t>Samarbejde med pårørende</t>
  </si>
  <si>
    <t>Sygepleje i den palliative indsats - Niveau 1</t>
  </si>
  <si>
    <t>Tidlig opsporing af sygdomstegn</t>
  </si>
  <si>
    <t>Transport, post, lager- og maskinførerarbejde</t>
  </si>
  <si>
    <t>ADR Repetition - Grundkursus</t>
  </si>
  <si>
    <t>ADR Specialiseringskursus - Klasse 1</t>
  </si>
  <si>
    <t>ADR Specialiseringskursus - Tank</t>
  </si>
  <si>
    <t>Lastsikring og stuvning af gods</t>
  </si>
  <si>
    <t>ADR Grund- og Specialiseringskursus - Klasse 1</t>
  </si>
  <si>
    <t>ADR Grund- og Specialiseringskursus - Tank + Kl. 1</t>
  </si>
  <si>
    <t>ADR Grund- og Specialiseringskursus Kl. 1+7+Tank</t>
  </si>
  <si>
    <t>ADR Grund- og Specialiseringskursus - Tank</t>
  </si>
  <si>
    <t>ADR Grundkursus - Vejtransp. af farl. gods i emb.</t>
  </si>
  <si>
    <t xml:space="preserve">ADR Repetition - Grundkursus </t>
  </si>
  <si>
    <t>ADR Repetition - Grundkursus + Klasse 1</t>
  </si>
  <si>
    <t>ADR Repetition - Grundkursus + Tank</t>
  </si>
  <si>
    <t>Ajourføring for stykgods- og distributionschauffør</t>
  </si>
  <si>
    <t>Dyretransport - håndtering på samlesteder</t>
  </si>
  <si>
    <t>Dyretransport - kompetencebevis</t>
  </si>
  <si>
    <t xml:space="preserve">Efteruddannelse for varebilschauffører </t>
  </si>
  <si>
    <t>EU-Efteruddannelse for godschauffører - oblig.del</t>
  </si>
  <si>
    <t>Forebyggelse af uheld for erhvervschauffører</t>
  </si>
  <si>
    <t>Gaffelstabler certifikatkursus A, 5 dage</t>
  </si>
  <si>
    <t>Godstransport med lastbil</t>
  </si>
  <si>
    <t>Godstransport med lastbil samt grundl. kval.uddan.</t>
  </si>
  <si>
    <t xml:space="preserve">Grundlæggende kvalifikation for varebilschauffør </t>
  </si>
  <si>
    <t>Grundlæggende kvalifikationsuddannelse - lastbil</t>
  </si>
  <si>
    <t xml:space="preserve">Intensiv grundlæggende kval.uddannelse - lastbil </t>
  </si>
  <si>
    <t>Kranbasis, suppleret med samløft med kraner</t>
  </si>
  <si>
    <t>Køreteknik for erhvervschauffører - ajourføring</t>
  </si>
  <si>
    <t>Kørsel med vogntog, kategori C/E</t>
  </si>
  <si>
    <t>Mobile kraner &gt;8-30 tm_med integreret kranbasis</t>
  </si>
  <si>
    <t>Sikkerhedsuddannelse ved farligt gods</t>
  </si>
  <si>
    <t>Undervisning og vejledning</t>
  </si>
  <si>
    <t>Bæredygtig byggeri - cirkulær økonomi</t>
  </si>
  <si>
    <t>Ressourceanvendelse i grønne værdikæder</t>
  </si>
  <si>
    <t>Op til 30</t>
  </si>
  <si>
    <t>Op til 10</t>
  </si>
  <si>
    <t>BE-trailerkørekort (B/E)</t>
  </si>
  <si>
    <t>Inventor-kurser</t>
  </si>
  <si>
    <t>SolidWorks Essentials</t>
  </si>
  <si>
    <t>Kommunikation i praksis</t>
  </si>
  <si>
    <t>LOGSTOR Krympemuffer (K7001)</t>
  </si>
  <si>
    <t>SAP Finans med S/4HANA</t>
  </si>
  <si>
    <t>Bæredygtig rengøring</t>
  </si>
  <si>
    <t>Affaldshåndtering</t>
  </si>
  <si>
    <t>11584-1</t>
  </si>
  <si>
    <t>Mikrofiberrengøring</t>
  </si>
  <si>
    <t xml:space="preserve">Salg og salgspsykologi </t>
  </si>
  <si>
    <t>03848-3</t>
  </si>
  <si>
    <t>AutoCAD Grundlæggende og Videregående</t>
  </si>
  <si>
    <t>GMP-kurser</t>
  </si>
  <si>
    <t xml:space="preserve">Administrativ drift af varelager </t>
  </si>
  <si>
    <t>Lagerindretning og lagerarbejde</t>
  </si>
  <si>
    <t>Lagerstyring med it- udvidede funktioner</t>
  </si>
  <si>
    <t>Lagerøkonomi</t>
  </si>
  <si>
    <t>Manuel lagerstyring</t>
  </si>
  <si>
    <t xml:space="preserve">Lagerstyring med IT </t>
  </si>
  <si>
    <t xml:space="preserve">Stregkoder og håndterminal </t>
  </si>
  <si>
    <t>Lagerstyring med IT- grundlæggende funktioner</t>
  </si>
  <si>
    <t>ADR Repetition - Grundkursus + Tank + klasse 1</t>
  </si>
  <si>
    <t>Power BI &amp; Data Visualization Mastery</t>
  </si>
  <si>
    <t>365 &amp; Server 2019 inkl. Entra ID (Azure-AD) &amp; IT-sikkerhed</t>
  </si>
  <si>
    <t>https://www.ug.dk/search/</t>
  </si>
  <si>
    <t>Link til at læse mere om kurset</t>
  </si>
  <si>
    <t>Grundlink</t>
  </si>
  <si>
    <t>til overs</t>
  </si>
  <si>
    <t>sammenkæde</t>
  </si>
  <si>
    <t>Akademi</t>
  </si>
  <si>
    <t>Søg på Internettet</t>
  </si>
  <si>
    <t>Didaktik og undervisningsmetode</t>
  </si>
  <si>
    <t>Rulle- og bukkestillads - opstilling mv. (udgår 30-06-2025)</t>
  </si>
  <si>
    <t>Hygiejnefokuseret servering &amp; service i restaurant (udgår 30-06-2025)</t>
  </si>
  <si>
    <t>Håndtering af konflikter og klager fra gæsten 1 (udgår 30-09-2025)</t>
  </si>
  <si>
    <t>Gæstebetjening: Kommunikation &amp; konflikthåndtering</t>
  </si>
  <si>
    <t>Menuvejledning ved gæstebetjening (udgår 30-06-2025)</t>
  </si>
  <si>
    <t>Menuvejledning i gæstebetjeningen</t>
  </si>
  <si>
    <t>Salg og service i gæstebetjening (udgår 30-06-2025)</t>
  </si>
  <si>
    <t>Salg i gæstebetjeningen 1</t>
  </si>
  <si>
    <t>Trivsel og sikkerhed på hotel og restaurant - 1 (udgår 30-06-2025)</t>
  </si>
  <si>
    <t>Værtskab og oplevelser på hotel og restaurant 1 (udgår 30-09-2025)</t>
  </si>
  <si>
    <t>Værtskab og oplevelser på hotel og restaurant 2 (udgår 30-09-2025)</t>
  </si>
  <si>
    <t>Det gode værtskab i gæstebetjeningen 1</t>
  </si>
  <si>
    <t>Det gode værtskab i gæstebetjeningen 2</t>
  </si>
  <si>
    <t>Produktionskemi for operatører (udgår 30-06-2025)</t>
  </si>
  <si>
    <t>Grundlæggende produktionskemi for operatører</t>
  </si>
  <si>
    <t>Datahåndtering for administrative medarbejdere (udgår 30-06-2025)</t>
  </si>
  <si>
    <t>Sikkerhed ved udv. arbejde med asbestmaterialer (udgår 30-09-2025)</t>
  </si>
  <si>
    <r>
      <t xml:space="preserve">Positivliste for den regionale uddannelsespulje for RBR Syddanmark, gældende fra 1. april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>Opdateret 30. juni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</si>
</sst>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3" borderId="0" xfId="0" applyFill="1" applyBorder="1"/>
    <xf numFmtId="0" fontId="0" fillId="0" borderId="0" xfId="0" applyBorder="1"/>
    <xf numFmtId="0" fontId="0" fillId="2" borderId="5" xfId="0" applyFill="1" applyBorder="1" applyAlignment="1">
      <alignment wrapText="1"/>
    </xf>
    <xf numFmtId="0" fontId="0" fillId="0" borderId="5" xfId="0" applyBorder="1" applyAlignment="1">
      <alignment wrapText="1"/>
    </xf>
    <xf numFmtId="49" fontId="0" fillId="0" borderId="5" xfId="0" applyNumberFormat="1" applyBorder="1" applyAlignment="1">
      <alignment horizontal="right" wrapText="1"/>
    </xf>
    <xf numFmtId="0" fontId="3" fillId="0" borderId="5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right" wrapText="1"/>
    </xf>
    <xf numFmtId="0" fontId="3" fillId="2" borderId="5" xfId="0" applyFont="1" applyFill="1" applyBorder="1" applyAlignment="1">
      <alignment horizontal="left" wrapText="1"/>
    </xf>
    <xf numFmtId="0" fontId="0" fillId="2" borderId="5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5" xfId="0" applyFill="1" applyBorder="1" applyAlignment="1">
      <alignment horizontal="right" wrapText="1"/>
    </xf>
    <xf numFmtId="0" fontId="0" fillId="0" borderId="5" xfId="0" applyNumberFormat="1" applyBorder="1" applyAlignment="1">
      <alignment horizontal="right" wrapText="1"/>
    </xf>
    <xf numFmtId="0" fontId="0" fillId="3" borderId="5" xfId="0" applyFont="1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3" borderId="5" xfId="0" applyFill="1" applyBorder="1" applyAlignment="1">
      <alignment horizontal="right" wrapText="1"/>
    </xf>
    <xf numFmtId="0" fontId="0" fillId="3" borderId="5" xfId="0" applyFill="1" applyBorder="1" applyAlignment="1">
      <alignment wrapText="1"/>
    </xf>
    <xf numFmtId="0" fontId="4" fillId="0" borderId="5" xfId="0" applyFont="1" applyBorder="1" applyAlignment="1">
      <alignment horizontal="right" wrapText="1"/>
    </xf>
    <xf numFmtId="0" fontId="0" fillId="4" borderId="0" xfId="0" applyFill="1"/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wrapText="1"/>
    </xf>
    <xf numFmtId="0" fontId="2" fillId="4" borderId="6" xfId="0" applyFont="1" applyFill="1" applyBorder="1" applyAlignment="1">
      <alignment vertical="center" wrapText="1"/>
    </xf>
    <xf numFmtId="0" fontId="0" fillId="0" borderId="5" xfId="0" applyBorder="1"/>
    <xf numFmtId="0" fontId="5" fillId="0" borderId="5" xfId="0" applyFont="1" applyBorder="1"/>
    <xf numFmtId="0" fontId="0" fillId="0" borderId="5" xfId="0" applyFill="1" applyBorder="1"/>
    <xf numFmtId="0" fontId="0" fillId="0" borderId="5" xfId="0" applyFont="1" applyBorder="1" applyAlignment="1">
      <alignment wrapText="1"/>
    </xf>
    <xf numFmtId="0" fontId="3" fillId="0" borderId="5" xfId="0" applyFont="1" applyBorder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7.xml"/><Relationship Id="rId33" Type="http://schemas.openxmlformats.org/officeDocument/2006/relationships/revisionLog" Target="revisionLog6.xml"/><Relationship Id="rId29" Type="http://schemas.openxmlformats.org/officeDocument/2006/relationships/revisionLog" Target="revisionLog2.xml"/><Relationship Id="rId32" Type="http://schemas.openxmlformats.org/officeDocument/2006/relationships/revisionLog" Target="revisionLog5.xml"/><Relationship Id="rId37" Type="http://schemas.openxmlformats.org/officeDocument/2006/relationships/revisionLog" Target="revisionLog10.xml"/><Relationship Id="rId28" Type="http://schemas.openxmlformats.org/officeDocument/2006/relationships/revisionLog" Target="revisionLog1.xml"/><Relationship Id="rId36" Type="http://schemas.openxmlformats.org/officeDocument/2006/relationships/revisionLog" Target="revisionLog9.xml"/><Relationship Id="rId31" Type="http://schemas.openxmlformats.org/officeDocument/2006/relationships/revisionLog" Target="revisionLog4.xml"/><Relationship Id="rId30" Type="http://schemas.openxmlformats.org/officeDocument/2006/relationships/revisionLog" Target="revisionLog3.xml"/><Relationship Id="rId35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EDEB5C6-0000-438D-8441-47BF1E452649}" diskRevisions="1" revisionId="3487" version="10">
  <header guid="{C8299CA9-1583-4A53-800E-BD941A4D968D}" dateTime="2025-05-02T14:26:51" maxSheetId="2" userName="Henrik Bechmann Foght Pedersen" r:id="rId28">
    <sheetIdMap count="1">
      <sheetId val="1"/>
    </sheetIdMap>
  </header>
  <header guid="{DE4AA71E-A9D3-4922-A673-5BFA9C3B4B16}" dateTime="2025-06-24T14:26:19" maxSheetId="2" userName="Niels Rosenlund Vestergaard" r:id="rId29" minRId="3371" maxRId="3377">
    <sheetIdMap count="1">
      <sheetId val="1"/>
    </sheetIdMap>
  </header>
  <header guid="{AB396C7F-71AC-4CED-9586-53C205E53A0D}" dateTime="2025-06-24T14:32:10" maxSheetId="2" userName="Niels Rosenlund Vestergaard" r:id="rId30" minRId="3378" maxRId="3392">
    <sheetIdMap count="1">
      <sheetId val="1"/>
    </sheetIdMap>
  </header>
  <header guid="{00095D77-61AA-4632-B18F-88E827BB7FB5}" dateTime="2025-06-24T14:37:10" maxSheetId="2" userName="Niels Rosenlund Vestergaard" r:id="rId31" minRId="3393" maxRId="3407">
    <sheetIdMap count="1">
      <sheetId val="1"/>
    </sheetIdMap>
  </header>
  <header guid="{17970199-5AEA-4211-A5F5-C1F8AEC99F60}" dateTime="2025-06-24T14:43:00" maxSheetId="2" userName="Niels Rosenlund Vestergaard" r:id="rId32" minRId="3408" maxRId="3422">
    <sheetIdMap count="1">
      <sheetId val="1"/>
    </sheetIdMap>
  </header>
  <header guid="{89740BE9-6F37-45FF-9EA7-3FB7739DD6F2}" dateTime="2025-06-24T14:45:37" maxSheetId="2" userName="Niels Rosenlund Vestergaard" r:id="rId33" minRId="3423" maxRId="3429">
    <sheetIdMap count="1">
      <sheetId val="1"/>
    </sheetIdMap>
  </header>
  <header guid="{5840C59E-C728-4340-81F1-AEF7E4894F58}" dateTime="2025-06-24T14:49:26" maxSheetId="2" userName="Niels Rosenlund Vestergaard" r:id="rId34" minRId="3430" maxRId="3437">
    <sheetIdMap count="1">
      <sheetId val="1"/>
    </sheetIdMap>
  </header>
  <header guid="{EBA7D450-C991-4521-8226-BB76F5070DF9}" dateTime="2025-06-24T14:56:54" maxSheetId="2" userName="Niels Rosenlund Vestergaard" r:id="rId35" minRId="3438">
    <sheetIdMap count="1">
      <sheetId val="1"/>
    </sheetIdMap>
  </header>
  <header guid="{80A755C1-8035-4F64-832A-BEC4728762E1}" dateTime="2025-06-25T06:41:26" maxSheetId="2" userName="Henrik Bechmann Foght Pedersen" r:id="rId36" minRId="3439" maxRId="3479">
    <sheetIdMap count="1">
      <sheetId val="1"/>
    </sheetIdMap>
  </header>
  <header guid="{AEDEB5C6-0000-438D-8441-47BF1E452649}" dateTime="2025-07-10T10:17:59" maxSheetId="2" userName="Henrik Bechmann Foght Pedersen" r:id="rId3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C46989A-298C-46F6-9E71-3BA3990DE266}" action="delete"/>
  <rdn rId="0" localSheetId="1" customView="1" name="Z_1C46989A_298C_46F6_9E71_3BA3990DE266_.wvu.PrintArea" hidden="1" oldHidden="1">
    <formula>positivlisten!$A$1:$F$624</formula>
    <oldFormula>positivlisten!$A$1:$F$624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</formula>
    <oldFormula>positivlisten!$G:$I</oldFormula>
  </rdn>
  <rdn rId="0" localSheetId="1" customView="1" name="Z_1C46989A_298C_46F6_9E71_3BA3990DE266_.wvu.FilterData" hidden="1" oldHidden="1">
    <formula>positivlisten!$A$2:$J$624</formula>
    <oldFormula>positivlisten!$A$2:$J$624</oldFormula>
  </rdn>
  <rcv guid="{1C46989A-298C-46F6-9E71-3BA3990DE26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C46989A-298C-46F6-9E71-3BA3990DE266}" action="delete"/>
  <rdn rId="0" localSheetId="1" customView="1" name="Z_1C46989A_298C_46F6_9E71_3BA3990DE266_.wvu.PrintArea" hidden="1" oldHidden="1">
    <formula>positivlisten!$A$1:$F$633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</formula>
    <oldFormula>positivlisten!$G:$I</oldFormula>
  </rdn>
  <rdn rId="0" localSheetId="1" customView="1" name="Z_1C46989A_298C_46F6_9E71_3BA3990DE266_.wvu.FilterData" hidden="1" oldHidden="1">
    <formula>positivlisten!$A$2:$J$633</formula>
    <oldFormula>positivlisten!$A$2:$J$633</oldFormula>
  </rdn>
  <rcv guid="{1C46989A-298C-46F6-9E71-3BA3990DE266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1" sId="1">
    <oc r="B86" t="inlineStr">
      <is>
        <t>Rulle- og bukkestillads - opstilling mv.</t>
      </is>
    </oc>
    <nc r="B86" t="inlineStr">
      <is>
        <t>Rulle- og bukkestillads - opstilling mv. (udgår 30-06-2025)</t>
      </is>
    </nc>
  </rcc>
  <rrc rId="3372" sId="1" ref="A86:XFD86" action="insertRow">
    <undo index="0" exp="area" ref3D="1" dr="$G$1:$I$1048576" dn="Z_1C46989A_298C_46F6_9E71_3BA3990DE266_.wvu.Cols" sId="1"/>
    <undo index="0" exp="area" ref3D="1" dr="$G$1:$I$1048576" dn="Z_D6D018D5_30FE_4700_9E31_EDB2F906AD89_.wvu.Cols" sId="1"/>
  </rrc>
  <rcc rId="3373" sId="1">
    <nc r="A86" t="inlineStr">
      <is>
        <t>Bygge og anlæg</t>
      </is>
    </nc>
  </rcc>
  <rcc rId="3374" sId="1" xfDxf="1" dxf="1">
    <nc r="B86" t="inlineStr">
      <is>
        <t>Rulle- og bukkestillads - opstilling mv.</t>
      </is>
    </nc>
    <ndxf>
      <fill>
        <patternFill patternType="solid">
          <bgColor theme="4" tint="0.79998168889431442"/>
        </patternFill>
      </fill>
      <alignment horizontal="left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75" sId="1">
    <nc r="C86" t="inlineStr">
      <is>
        <t>AMU</t>
      </is>
    </nc>
  </rcc>
  <rcc rId="3376" sId="1" xfDxf="1" dxf="1">
    <nc r="D86">
      <v>22354</v>
    </nc>
    <ndxf>
      <fill>
        <patternFill patternType="solid">
          <bgColor theme="4" tint="0.79998168889431442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77" sId="1">
    <nc r="E86">
      <v>2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59:A491">
    <dxf>
      <alignment wrapText="0" readingOrder="0"/>
    </dxf>
  </rfmt>
  <rcc rId="3378" sId="1">
    <oc r="B135" t="inlineStr">
      <is>
        <t>Hygiejnefokuseret servering &amp; service i restaurant</t>
      </is>
    </oc>
    <nc r="B135" t="inlineStr">
      <is>
        <t>Hygiejnefokuseret servering &amp; service i restaurant (udgår 30-06-2025)</t>
      </is>
    </nc>
  </rcc>
  <rrc rId="3379" sId="1" ref="A135:XFD135" action="insertRow">
    <undo index="0" exp="area" ref3D="1" dr="$G$1:$I$1048576" dn="Z_1C46989A_298C_46F6_9E71_3BA3990DE266_.wvu.Cols" sId="1"/>
    <undo index="0" exp="area" ref3D="1" dr="$G$1:$I$1048576" dn="Z_D6D018D5_30FE_4700_9E31_EDB2F906AD89_.wvu.Cols" sId="1"/>
  </rrc>
  <rcc rId="3380" sId="1">
    <nc r="A135" t="inlineStr">
      <is>
        <t>Hotel, restauration, køkken, kantine</t>
      </is>
    </nc>
  </rcc>
  <rcc rId="3381" sId="1" xfDxf="1" dxf="1">
    <nc r="B135" t="inlineStr">
      <is>
        <t>Hygiejnefokuseret servering &amp; service i restaurant</t>
      </is>
    </nc>
    <ndxf>
      <alignment horizontal="left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2" sId="1">
    <nc r="C135" t="inlineStr">
      <is>
        <t>AMU</t>
      </is>
    </nc>
  </rcc>
  <rcc rId="3383" sId="1">
    <nc r="E135">
      <v>1</v>
    </nc>
  </rcc>
  <rcc rId="3384" sId="1" xfDxf="1" dxf="1">
    <nc r="D135">
      <v>20816</v>
    </nc>
    <ndxf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85" sId="1">
    <oc r="B137" t="inlineStr">
      <is>
        <t>Håndtering af konflikter og klager fra gæsten 1</t>
      </is>
    </oc>
    <nc r="B137" t="inlineStr">
      <is>
        <t>Håndtering af konflikter og klager fra gæsten 1 (udgår 30-09-2025)</t>
      </is>
    </nc>
  </rcc>
  <rrc rId="3386" sId="1" ref="A137:XFD137" action="insertRow">
    <undo index="0" exp="area" ref3D="1" dr="$G$1:$I$1048576" dn="Z_1C46989A_298C_46F6_9E71_3BA3990DE266_.wvu.Cols" sId="1"/>
    <undo index="0" exp="area" ref3D="1" dr="$G$1:$I$1048576" dn="Z_D6D018D5_30FE_4700_9E31_EDB2F906AD89_.wvu.Cols" sId="1"/>
  </rrc>
  <rcc rId="3387" sId="1">
    <nc r="A137" t="inlineStr">
      <is>
        <t>Hotel, restauration, køkken, kantine</t>
      </is>
    </nc>
  </rcc>
  <rcc rId="3388" sId="1">
    <nc r="B137" t="inlineStr">
      <is>
        <t>Gæstebetjening: Kommunikation &amp; konflikthåndtering</t>
      </is>
    </nc>
  </rcc>
  <rcc rId="3389" sId="1">
    <nc r="H137">
      <f>B137</f>
    </nc>
  </rcc>
  <rcc rId="3390" sId="1">
    <nc r="C137" t="inlineStr">
      <is>
        <t>AMU</t>
      </is>
    </nc>
  </rcc>
  <rcc rId="3391" sId="1" xfDxf="1" dxf="1">
    <nc r="D137">
      <v>20963</v>
    </nc>
    <ndxf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92" sId="1">
    <nc r="E137">
      <v>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3" sId="1">
    <oc r="B152" t="inlineStr">
      <is>
        <t>Menuvejledning ved gæstebetjening</t>
      </is>
    </oc>
    <nc r="B152" t="inlineStr">
      <is>
        <t>Menuvejledning ved gæstebetjening (udgår 30-06-2025)</t>
      </is>
    </nc>
  </rcc>
  <rrc rId="3394" sId="1" ref="A152:XFD152" action="insertRow">
    <undo index="0" exp="area" ref3D="1" dr="$G$1:$I$1048576" dn="Z_1C46989A_298C_46F6_9E71_3BA3990DE266_.wvu.Cols" sId="1"/>
    <undo index="0" exp="area" ref3D="1" dr="$G$1:$I$1048576" dn="Z_D6D018D5_30FE_4700_9E31_EDB2F906AD89_.wvu.Cols" sId="1"/>
  </rrc>
  <rcc rId="3395" sId="1">
    <nc r="B152" t="inlineStr">
      <is>
        <t>Menuvejledning i gæstebetjeningen</t>
      </is>
    </nc>
  </rcc>
  <rcc rId="3396" sId="1">
    <nc r="H152">
      <f>B152</f>
    </nc>
  </rcc>
  <rcc rId="3397" sId="1">
    <nc r="A152" t="inlineStr">
      <is>
        <t>Hotel, restauration, køkken, kantine</t>
      </is>
    </nc>
  </rcc>
  <rcc rId="3398" sId="1">
    <nc r="C152" t="inlineStr">
      <is>
        <t>AMU</t>
      </is>
    </nc>
  </rcc>
  <rcc rId="3399" sId="1">
    <nc r="E152">
      <v>3</v>
    </nc>
  </rcc>
  <rcc rId="3400" sId="1">
    <nc r="D152">
      <v>20937</v>
    </nc>
  </rcc>
  <rcc rId="3401" sId="1">
    <oc r="B163" t="inlineStr">
      <is>
        <t>Salg og service i gæstebetjening</t>
      </is>
    </oc>
    <nc r="B163" t="inlineStr">
      <is>
        <t>Salg og service i gæstebetjening (udgår 30-06-2025)</t>
      </is>
    </nc>
  </rcc>
  <rrc rId="3402" sId="1" ref="A163:XFD163" action="insertRow">
    <undo index="0" exp="area" ref3D="1" dr="$G$1:$I$1048576" dn="Z_1C46989A_298C_46F6_9E71_3BA3990DE266_.wvu.Cols" sId="1"/>
    <undo index="0" exp="area" ref3D="1" dr="$G$1:$I$1048576" dn="Z_D6D018D5_30FE_4700_9E31_EDB2F906AD89_.wvu.Cols" sId="1"/>
  </rrc>
  <rcc rId="3403" sId="1">
    <nc r="A163" t="inlineStr">
      <is>
        <t>Hotel, restauration, køkken, kantine</t>
      </is>
    </nc>
  </rcc>
  <rcc rId="3404" sId="1" xfDxf="1" dxf="1">
    <nc r="B163" t="inlineStr">
      <is>
        <t>Salg i gæstebetjeningen 1</t>
      </is>
    </nc>
    <ndxf>
      <alignment horizontal="left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5" sId="1">
    <nc r="C163" t="inlineStr">
      <is>
        <t>AMU</t>
      </is>
    </nc>
  </rcc>
  <rcc rId="3406" sId="1" xfDxf="1" dxf="1">
    <nc r="D163">
      <v>20938</v>
    </nc>
    <ndxf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07" sId="1">
    <nc r="E163">
      <v>2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8" sId="1">
    <oc r="B179" t="inlineStr">
      <is>
        <t>Trivsel og sikkerhed på hotel og restaurant - 1</t>
      </is>
    </oc>
    <nc r="B179" t="inlineStr">
      <is>
        <t>Trivsel og sikkerhed på hotel og restaurant - 1 (udgår 30-06-2025)</t>
      </is>
    </nc>
  </rcc>
  <rcc rId="3409" sId="1">
    <oc r="B180" t="inlineStr">
      <is>
        <t>Værtskab og oplevelser på hotel og restaurant 1</t>
      </is>
    </oc>
    <nc r="B180" t="inlineStr">
      <is>
        <t>Værtskab og oplevelser på hotel og restaurant 1 (udgår 30-09-2025)</t>
      </is>
    </nc>
  </rcc>
  <rcc rId="3410" sId="1">
    <oc r="B181" t="inlineStr">
      <is>
        <t>Værtskab og oplevelser på hotel og restaurant 2</t>
      </is>
    </oc>
    <nc r="B181" t="inlineStr">
      <is>
        <t>Værtskab og oplevelser på hotel og restaurant 2 (udgår 30-09-2025)</t>
      </is>
    </nc>
  </rcc>
  <rrc rId="3411" sId="1" ref="A123:XFD123" action="insertRow">
    <undo index="0" exp="area" ref3D="1" dr="$G$1:$I$1048576" dn="Z_1C46989A_298C_46F6_9E71_3BA3990DE266_.wvu.Cols" sId="1"/>
    <undo index="0" exp="area" ref3D="1" dr="$G$1:$I$1048576" dn="Z_D6D018D5_30FE_4700_9E31_EDB2F906AD89_.wvu.Cols" sId="1"/>
  </rrc>
  <rrc rId="3412" sId="1" ref="A123:XFD123" action="insertRow">
    <undo index="0" exp="area" ref3D="1" dr="$G$1:$I$1048576" dn="Z_1C46989A_298C_46F6_9E71_3BA3990DE266_.wvu.Cols" sId="1"/>
    <undo index="0" exp="area" ref3D="1" dr="$G$1:$I$1048576" dn="Z_D6D018D5_30FE_4700_9E31_EDB2F906AD89_.wvu.Cols" sId="1"/>
  </rrc>
  <rcc rId="3413" sId="1">
    <nc r="A123" t="inlineStr">
      <is>
        <t>Hotel, restauration, køkken, kantine</t>
      </is>
    </nc>
  </rcc>
  <rcc rId="3414" sId="1">
    <nc r="A124" t="inlineStr">
      <is>
        <t>Hotel, restauration, køkken, kantine</t>
      </is>
    </nc>
  </rcc>
  <rcc rId="3415" sId="1" odxf="1" dxf="1">
    <nc r="B123" t="inlineStr">
      <is>
        <t>Det gode værtskab i gæstebetjeningen 1</t>
      </is>
    </nc>
    <odxf>
      <alignment horizontal="left" vertical="top" wrapText="1" readingOrder="0"/>
    </odxf>
    <ndxf>
      <alignment horizontal="general" vertical="bottom" wrapText="0" readingOrder="0"/>
    </ndxf>
  </rcc>
  <rcc rId="3416" sId="1" odxf="1" dxf="1">
    <nc r="B124" t="inlineStr">
      <is>
        <t>Det gode værtskab i gæstebetjeningen 2</t>
      </is>
    </nc>
    <odxf>
      <alignment horizontal="left" vertical="top" wrapText="1" readingOrder="0"/>
    </odxf>
    <ndxf>
      <alignment horizontal="general" vertical="bottom" wrapText="0" readingOrder="0"/>
    </ndxf>
  </rcc>
  <rcc rId="3417" sId="1">
    <nc r="C123" t="inlineStr">
      <is>
        <t>AMU</t>
      </is>
    </nc>
  </rcc>
  <rcc rId="3418" sId="1">
    <nc r="C124" t="inlineStr">
      <is>
        <t>AMU</t>
      </is>
    </nc>
  </rcc>
  <rcc rId="3419" sId="1" odxf="1" dxf="1">
    <nc r="D123">
      <v>20812</v>
    </nc>
    <odxf>
      <alignment vertical="top" wrapText="1" readingOrder="0"/>
    </odxf>
    <ndxf>
      <alignment vertical="bottom" wrapText="0" readingOrder="0"/>
    </ndxf>
  </rcc>
  <rcc rId="3420" sId="1" odxf="1" dxf="1">
    <nc r="D124">
      <v>20940</v>
    </nc>
    <odxf>
      <alignment vertical="top" wrapText="1" readingOrder="0"/>
    </odxf>
    <ndxf>
      <alignment vertical="bottom" wrapText="0" readingOrder="0"/>
    </ndxf>
  </rcc>
  <rcc rId="3421" sId="1">
    <nc r="E123">
      <v>2</v>
    </nc>
  </rcc>
  <rcc rId="3422" sId="1">
    <nc r="E124">
      <v>2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3" sId="1">
    <oc r="B213" t="inlineStr">
      <is>
        <t>Produktionskemi for operatører</t>
      </is>
    </oc>
    <nc r="B213" t="inlineStr">
      <is>
        <t>Produktionskemi for operatører (udgår 30-06-2025)</t>
      </is>
    </nc>
  </rcc>
  <rrc rId="3424" sId="1" ref="A198:XFD198" action="insertRow">
    <undo index="0" exp="area" ref3D="1" dr="$G$1:$I$1048576" dn="Z_1C46989A_298C_46F6_9E71_3BA3990DE266_.wvu.Cols" sId="1"/>
    <undo index="0" exp="area" ref3D="1" dr="$G$1:$I$1048576" dn="Z_D6D018D5_30FE_4700_9E31_EDB2F906AD89_.wvu.Cols" sId="1"/>
  </rrc>
  <rcc rId="3425" sId="1">
    <nc r="A198" t="inlineStr">
      <is>
        <t>Industriel produktion</t>
      </is>
    </nc>
  </rcc>
  <rcc rId="3426" sId="1" xfDxf="1" dxf="1">
    <nc r="D198">
      <v>22626</v>
    </nc>
    <ndxf>
      <fill>
        <patternFill patternType="solid">
          <bgColor theme="4" tint="0.79998168889431442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27" sId="1" xfDxf="1" dxf="1">
    <nc r="B198" t="inlineStr">
      <is>
        <t>Grundlæggende produktionskemi for operatører</t>
      </is>
    </nc>
    <ndxf>
      <fill>
        <patternFill patternType="solid">
          <bgColor theme="4" tint="0.79998168889431442"/>
        </patternFill>
      </fill>
      <alignment horizontal="left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28" sId="1">
    <nc r="C198" t="inlineStr">
      <is>
        <t>AMU</t>
      </is>
    </nc>
  </rcc>
  <rcc rId="3429" sId="1">
    <nc r="E198">
      <v>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0" sId="1">
    <oc r="B439" t="inlineStr">
      <is>
        <t>Datahåndtering for administrative medarbejdere</t>
      </is>
    </oc>
    <nc r="B439" t="inlineStr">
      <is>
        <t>Datahåndtering for administrative medarbejdere (udgår 30-06-2025)</t>
      </is>
    </nc>
  </rcc>
  <rrc rId="3431" sId="1" ref="A439:XFD439" action="insertRow">
    <undo index="0" exp="area" ref3D="1" dr="$G$1:$I$1048576" dn="Z_1C46989A_298C_46F6_9E71_3BA3990DE266_.wvu.Cols" sId="1"/>
    <undo index="0" exp="area" ref3D="1" dr="$G$1:$I$1048576" dn="Z_D6D018D5_30FE_4700_9E31_EDB2F906AD89_.wvu.Cols" sId="1"/>
  </rrc>
  <rcc rId="3432" sId="1">
    <nc r="A439" t="inlineStr">
      <is>
        <t>Kontor, administration, regnskab og finans</t>
      </is>
    </nc>
  </rcc>
  <rcc rId="3433" sId="1">
    <nc r="C439" t="inlineStr">
      <is>
        <t>AMU</t>
      </is>
    </nc>
  </rcc>
  <rcc rId="3434" sId="1">
    <nc r="D439">
      <v>22489</v>
    </nc>
  </rcc>
  <rcc rId="3435" sId="1">
    <nc r="E439">
      <v>3</v>
    </nc>
  </rcc>
  <rcc rId="3436" sId="1">
    <nc r="B439" t="inlineStr">
      <is>
        <t>Datahåndtering for administrative medarbejdere</t>
      </is>
    </nc>
  </rcc>
  <rcc rId="3437" sId="1">
    <nc r="H439">
      <f>B439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8" sId="1">
    <oc r="B92" t="inlineStr">
      <is>
        <t>Sikkerhed ved udv. arbejde med asbestmaterialer</t>
      </is>
    </oc>
    <nc r="B92" t="inlineStr">
      <is>
        <t>Sikkerhed ved udv. arbejde med asbestmaterialer (udgår 30-09-2025)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9" sId="1" odxf="1" dxf="1">
    <nc r="G86" t="inlineStr">
      <is>
        <t>https://www.ug.dk/search/</t>
      </is>
    </nc>
    <odxf/>
    <ndxf/>
  </rcc>
  <rcc rId="3440" sId="1">
    <nc r="H86">
      <f>B86</f>
    </nc>
  </rcc>
  <rcc rId="3441" sId="1">
    <nc r="I86">
      <f>CONCATENATE(G86,B86)</f>
    </nc>
  </rcc>
  <rcc rId="3442" sId="1">
    <nc r="J86">
      <f>HYPERLINK(I86)</f>
    </nc>
  </rcc>
  <rcc rId="3443" sId="1">
    <nc r="G123" t="inlineStr">
      <is>
        <t>https://www.ug.dk/search/</t>
      </is>
    </nc>
  </rcc>
  <rcc rId="3444" sId="1">
    <nc r="H123">
      <f>B123</f>
    </nc>
  </rcc>
  <rcc rId="3445" sId="1">
    <nc r="I123">
      <f>CONCATENATE(G123,B123)</f>
    </nc>
  </rcc>
  <rcc rId="3446" sId="1">
    <nc r="J123">
      <f>HYPERLINK(I123)</f>
    </nc>
  </rcc>
  <rcc rId="3447" sId="1">
    <nc r="G124" t="inlineStr">
      <is>
        <t>https://www.ug.dk/search/</t>
      </is>
    </nc>
  </rcc>
  <rcc rId="3448" sId="1">
    <nc r="H124">
      <f>B124</f>
    </nc>
  </rcc>
  <rcc rId="3449" sId="1">
    <nc r="I124">
      <f>CONCATENATE(G124,B124)</f>
    </nc>
  </rcc>
  <rcc rId="3450" sId="1">
    <nc r="J124">
      <f>HYPERLINK(I124)</f>
    </nc>
  </rcc>
  <rcc rId="3451" sId="1">
    <nc r="G137" t="inlineStr">
      <is>
        <t>https://www.ug.dk/search/</t>
      </is>
    </nc>
  </rcc>
  <rcc rId="3452" sId="1">
    <nc r="H137">
      <f>B137</f>
    </nc>
  </rcc>
  <rcc rId="3453" sId="1">
    <nc r="I137">
      <f>CONCATENATE(G137,B137)</f>
    </nc>
  </rcc>
  <rcc rId="3454" sId="1">
    <nc r="J137">
      <f>HYPERLINK(I137)</f>
    </nc>
  </rcc>
  <rcc rId="3455" sId="1">
    <oc r="H138">
      <f>B138</f>
    </oc>
    <nc r="H138">
      <f>B138</f>
    </nc>
  </rcc>
  <rcc rId="3456" sId="1">
    <oc r="I138">
      <f>CONCATENATE(G138,B138)</f>
    </oc>
    <nc r="I138">
      <f>CONCATENATE(G138,B138)</f>
    </nc>
  </rcc>
  <rcc rId="3457" sId="1">
    <oc r="J138">
      <f>HYPERLINK(I138)</f>
    </oc>
    <nc r="J138">
      <f>HYPERLINK(I138)</f>
    </nc>
  </rcc>
  <rcc rId="3458" sId="1">
    <nc r="G139" t="inlineStr">
      <is>
        <t>https://www.ug.dk/search/</t>
      </is>
    </nc>
  </rcc>
  <rcc rId="3459" sId="1">
    <oc r="H139">
      <f>B139</f>
    </oc>
    <nc r="H139">
      <f>B139</f>
    </nc>
  </rcc>
  <rcc rId="3460" sId="1">
    <nc r="I139">
      <f>CONCATENATE(G139,B139)</f>
    </nc>
  </rcc>
  <rcc rId="3461" sId="1">
    <nc r="J139">
      <f>HYPERLINK(I139)</f>
    </nc>
  </rcc>
  <rcc rId="3462" sId="1">
    <nc r="G154" t="inlineStr">
      <is>
        <t>https://www.ug.dk/search/</t>
      </is>
    </nc>
  </rcc>
  <rcc rId="3463" sId="1">
    <oc r="H154">
      <f>B154</f>
    </oc>
    <nc r="H154">
      <f>B154</f>
    </nc>
  </rcc>
  <rcc rId="3464" sId="1">
    <nc r="I154">
      <f>CONCATENATE(G154,B154)</f>
    </nc>
  </rcc>
  <rcc rId="3465" sId="1">
    <nc r="J154">
      <f>HYPERLINK(I154)</f>
    </nc>
  </rcc>
  <rcc rId="3466" sId="1">
    <oc r="J169">
      <f>HYPERLINK(I169)</f>
    </oc>
    <nc r="J169">
      <f>HYPERLINK(I169)</f>
    </nc>
  </rcc>
  <rcc rId="3467" sId="1">
    <nc r="G165" t="inlineStr">
      <is>
        <t>https://www.ug.dk/search/</t>
      </is>
    </nc>
  </rcc>
  <rcc rId="3468" sId="1">
    <nc r="H165">
      <f>B165</f>
    </nc>
  </rcc>
  <rcc rId="3469" sId="1">
    <nc r="I165">
      <f>CONCATENATE(G165,B165)</f>
    </nc>
  </rcc>
  <rcc rId="3470" sId="1">
    <nc r="J165">
      <f>HYPERLINK(I165)</f>
    </nc>
  </rcc>
  <rcc rId="3471" sId="1">
    <nc r="G198" t="inlineStr">
      <is>
        <t>https://www.ug.dk/search/</t>
      </is>
    </nc>
  </rcc>
  <rcc rId="3472" sId="1">
    <nc r="H198">
      <f>B198</f>
    </nc>
  </rcc>
  <rcc rId="3473" sId="1">
    <nc r="I198">
      <f>CONCATENATE(G198,B198)</f>
    </nc>
  </rcc>
  <rcc rId="3474" sId="1">
    <nc r="J198">
      <f>HYPERLINK(I198)</f>
    </nc>
  </rcc>
  <rcc rId="3475" sId="1">
    <nc r="G439" t="inlineStr">
      <is>
        <t>https://www.ug.dk/search/</t>
      </is>
    </nc>
  </rcc>
  <rcc rId="3476" sId="1">
    <oc r="H439">
      <f>B439</f>
    </oc>
    <nc r="H439">
      <f>B439</f>
    </nc>
  </rcc>
  <rcc rId="3477" sId="1">
    <nc r="I439">
      <f>CONCATENATE(G439,B439)</f>
    </nc>
  </rcc>
  <rcc rId="3478" sId="1">
    <nc r="J439">
      <f>HYPERLINK(I439)</f>
    </nc>
  </rcc>
  <rcc rId="3479" sId="1">
    <oc r="A1" t="inlineStr">
      <is>
        <r>
          <t xml:space="preserve">Positivliste for den regionale uddannelsespulje for RBR Syddanmark, gældende fra 1. april 2025
</t>
        </r>
        <r>
          <rPr>
            <b/>
            <sz val="12"/>
            <color theme="0"/>
            <rFont val="Arial"/>
            <family val="2"/>
          </rPr>
          <t>Bemærk, at kurser kun er opført på listen én gang under den erhvervsgruppe, som det vurderes at have størst tilknytning til. Kurset kan dog være relevant at benytte inden for flere erhvervsgrupper.</t>
        </r>
        <r>
          <rPr>
            <b/>
            <sz val="14"/>
            <color theme="0"/>
            <rFont val="Arial"/>
            <family val="2"/>
          </rPr>
          <t xml:space="preserve">
</t>
        </r>
        <r>
          <rPr>
            <b/>
            <sz val="10"/>
            <color theme="0"/>
            <rFont val="Arial"/>
            <family val="2"/>
          </rPr>
          <t>Opdateret 1. april 2025</t>
        </r>
      </is>
    </oc>
    <nc r="A1" t="inlineStr">
      <is>
        <r>
          <t xml:space="preserve">Positivliste for den regionale uddannelsespulje for RBR Syddanmark, gældende fra 1. april 2025
</t>
        </r>
        <r>
          <rPr>
            <b/>
            <sz val="12"/>
            <color theme="0"/>
            <rFont val="Arial"/>
            <family val="2"/>
          </rPr>
          <t>Bemærk, at kurser kun er opført på listen én gang under den erhvervsgruppe, som det vurderes at have størst tilknytning til. Kurset kan dog være relevant at benytte inden for flere erhvervsgrupper.</t>
        </r>
        <r>
          <rPr>
            <b/>
            <sz val="14"/>
            <color theme="0"/>
            <rFont val="Arial"/>
            <family val="2"/>
          </rPr>
          <t xml:space="preserve">
</t>
        </r>
        <r>
          <rPr>
            <b/>
            <sz val="10"/>
            <color theme="0"/>
            <rFont val="Arial"/>
            <family val="2"/>
          </rPr>
          <t>Opdateret 30. juni 2025</t>
        </r>
      </is>
    </nc>
  </rcc>
  <rcv guid="{1C46989A-298C-46F6-9E71-3BA3990DE266}" action="delete"/>
  <rdn rId="0" localSheetId="1" customView="1" name="Z_1C46989A_298C_46F6_9E71_3BA3990DE266_.wvu.PrintArea" hidden="1" oldHidden="1">
    <formula>positivlisten!$A$1:$F$633</formula>
    <oldFormula>positivlisten!$A$1:$F$633</oldFormula>
  </rdn>
  <rdn rId="0" localSheetId="1" customView="1" name="Z_1C46989A_298C_46F6_9E71_3BA3990DE266_.wvu.PrintTitles" hidden="1" oldHidden="1">
    <formula>positivlisten!$2:$2</formula>
    <oldFormula>positivlisten!$2:$2</oldFormula>
  </rdn>
  <rdn rId="0" localSheetId="1" customView="1" name="Z_1C46989A_298C_46F6_9E71_3BA3990DE266_.wvu.Cols" hidden="1" oldHidden="1">
    <formula>positivlisten!$G:$I</formula>
    <oldFormula>positivlisten!$G:$I</oldFormula>
  </rdn>
  <rdn rId="0" localSheetId="1" customView="1" name="Z_1C46989A_298C_46F6_9E71_3BA3990DE266_.wvu.FilterData" hidden="1" oldHidden="1">
    <formula>positivlisten!$A$2:$J$633</formula>
    <oldFormula>positivlisten!$A$2:$J$633</oldFormula>
  </rdn>
  <rcv guid="{1C46989A-298C-46F6-9E71-3BA3990DE26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8299CA9-1583-4A53-800E-BD941A4D968D}" name="Henrik Bechmann Foght Pedersen" id="-558630707" dateTime="2025-06-23T10:43:59"/>
</user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microsoft.com/office/2006/relationships/wsSortMap" Target="wsSortMa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O633"/>
  <sheetViews>
    <sheetView tabSelected="1" zoomScale="80" zoomScaleNormal="80" workbookViewId="0">
      <selection sqref="A1:F1"/>
    </sheetView>
  </sheetViews>
  <sheetFormatPr defaultRowHeight="15.75" x14ac:dyDescent="0.25"/>
  <cols>
    <col min="1" max="1" width="39.42578125" style="1" bestFit="1" customWidth="1"/>
    <col min="2" max="2" width="70.5703125" style="2" customWidth="1"/>
    <col min="3" max="3" width="13.7109375" style="3" customWidth="1"/>
    <col min="4" max="4" width="14.28515625" style="4" customWidth="1"/>
    <col min="5" max="5" width="8.5703125" style="5" customWidth="1"/>
    <col min="6" max="6" width="7.140625" style="3" customWidth="1"/>
    <col min="7" max="7" width="28.28515625" hidden="1" customWidth="1"/>
    <col min="8" max="8" width="9.140625" hidden="1" customWidth="1"/>
    <col min="9" max="9" width="45.28515625" hidden="1" customWidth="1"/>
    <col min="10" max="10" width="142" bestFit="1" customWidth="1"/>
  </cols>
  <sheetData>
    <row r="1" spans="1:10" ht="81.75" customHeight="1" x14ac:dyDescent="0.25">
      <c r="A1" s="34" t="s">
        <v>659</v>
      </c>
      <c r="B1" s="35"/>
      <c r="C1" s="35"/>
      <c r="D1" s="35"/>
      <c r="E1" s="35"/>
      <c r="F1" s="36"/>
      <c r="G1" s="25"/>
      <c r="H1" s="25"/>
      <c r="I1" s="25"/>
      <c r="J1" s="25"/>
    </row>
    <row r="2" spans="1:10" ht="66.75" customHeight="1" x14ac:dyDescent="0.25">
      <c r="A2" s="26" t="s">
        <v>0</v>
      </c>
      <c r="B2" s="26" t="s">
        <v>1</v>
      </c>
      <c r="C2" s="26" t="s">
        <v>2</v>
      </c>
      <c r="D2" s="27" t="s">
        <v>3</v>
      </c>
      <c r="E2" s="26" t="s">
        <v>4</v>
      </c>
      <c r="F2" s="26" t="s">
        <v>5</v>
      </c>
      <c r="G2" s="28" t="s">
        <v>636</v>
      </c>
      <c r="H2" s="28" t="s">
        <v>637</v>
      </c>
      <c r="I2" s="28" t="s">
        <v>638</v>
      </c>
      <c r="J2" s="26" t="s">
        <v>635</v>
      </c>
    </row>
    <row r="3" spans="1:10" ht="18.75" customHeight="1" x14ac:dyDescent="0.25">
      <c r="A3" s="11" t="s">
        <v>6</v>
      </c>
      <c r="B3" s="12" t="s">
        <v>621</v>
      </c>
      <c r="C3" s="13" t="s">
        <v>7</v>
      </c>
      <c r="D3" s="9"/>
      <c r="E3" s="14">
        <v>30</v>
      </c>
      <c r="F3" s="9"/>
      <c r="G3" s="29" t="s">
        <v>640</v>
      </c>
      <c r="H3" s="29" t="str">
        <f>B3</f>
        <v>AutoCAD Grundlæggende og Videregående</v>
      </c>
      <c r="I3" s="29" t="str">
        <f>CONCATENATE(G3)</f>
        <v>Søg på Internettet</v>
      </c>
      <c r="J3" s="30" t="str">
        <f t="shared" ref="J3:J9" si="0">HYPERLINK(I3)</f>
        <v>Søg på Internettet</v>
      </c>
    </row>
    <row r="4" spans="1:10" ht="18.75" customHeight="1" x14ac:dyDescent="0.25">
      <c r="A4" s="11" t="s">
        <v>6</v>
      </c>
      <c r="B4" s="12" t="s">
        <v>8</v>
      </c>
      <c r="C4" s="13" t="s">
        <v>9</v>
      </c>
      <c r="D4" s="9">
        <v>45953</v>
      </c>
      <c r="E4" s="14">
        <v>2</v>
      </c>
      <c r="F4" s="9"/>
      <c r="G4" s="31" t="s">
        <v>634</v>
      </c>
      <c r="H4" s="29" t="str">
        <f t="shared" ref="H4" si="1">B4</f>
        <v>E-markedsføring og reklameindsats</v>
      </c>
      <c r="I4" s="29" t="str">
        <f>CONCATENATE(G4,B4)</f>
        <v>https://www.ug.dk/search/E-markedsføring og reklameindsats</v>
      </c>
      <c r="J4" s="30" t="str">
        <f>HYPERLINK(I4)</f>
        <v>https://www.ug.dk/search/E-markedsføring og reklameindsats</v>
      </c>
    </row>
    <row r="5" spans="1:10" ht="18.75" customHeight="1" x14ac:dyDescent="0.25">
      <c r="A5" s="11" t="s">
        <v>6</v>
      </c>
      <c r="B5" s="12" t="s">
        <v>10</v>
      </c>
      <c r="C5" s="13" t="s">
        <v>639</v>
      </c>
      <c r="D5" s="9"/>
      <c r="E5" s="14"/>
      <c r="F5" s="9">
        <v>10</v>
      </c>
      <c r="G5" s="29" t="s">
        <v>634</v>
      </c>
      <c r="H5" s="29" t="str">
        <f t="shared" ref="H5" si="2">B5</f>
        <v>Forretningsdrevet HR</v>
      </c>
      <c r="I5" s="29" t="str">
        <f>CONCATENATE(G5,B5)</f>
        <v>https://www.ug.dk/search/Forretningsdrevet HR</v>
      </c>
      <c r="J5" s="30" t="str">
        <f>HYPERLINK(I5)</f>
        <v>https://www.ug.dk/search/Forretningsdrevet HR</v>
      </c>
    </row>
    <row r="6" spans="1:10" ht="18.75" customHeight="1" x14ac:dyDescent="0.25">
      <c r="A6" s="11" t="s">
        <v>6</v>
      </c>
      <c r="B6" s="12" t="s">
        <v>622</v>
      </c>
      <c r="C6" s="13" t="s">
        <v>7</v>
      </c>
      <c r="D6" s="9"/>
      <c r="E6" s="14" t="s">
        <v>608</v>
      </c>
      <c r="F6" s="9"/>
      <c r="G6" s="29" t="s">
        <v>640</v>
      </c>
      <c r="H6" s="29" t="str">
        <f>B6</f>
        <v>GMP-kurser</v>
      </c>
      <c r="I6" s="29" t="str">
        <f>CONCATENATE(G6)</f>
        <v>Søg på Internettet</v>
      </c>
      <c r="J6" s="30" t="str">
        <f t="shared" si="0"/>
        <v>Søg på Internettet</v>
      </c>
    </row>
    <row r="7" spans="1:10" ht="18.75" customHeight="1" x14ac:dyDescent="0.25">
      <c r="A7" s="11" t="s">
        <v>6</v>
      </c>
      <c r="B7" s="12" t="s">
        <v>11</v>
      </c>
      <c r="C7" s="13" t="s">
        <v>639</v>
      </c>
      <c r="D7" s="9"/>
      <c r="E7" s="14"/>
      <c r="F7" s="9">
        <v>10</v>
      </c>
      <c r="G7" s="29" t="s">
        <v>634</v>
      </c>
      <c r="H7" s="29" t="str">
        <f t="shared" ref="H7:H9" si="3">B7</f>
        <v>HR i praksis</v>
      </c>
      <c r="I7" s="29" t="str">
        <f t="shared" ref="I7:I9" si="4">CONCATENATE(G7,B7)</f>
        <v>https://www.ug.dk/search/HR i praksis</v>
      </c>
      <c r="J7" s="30" t="str">
        <f t="shared" si="0"/>
        <v>https://www.ug.dk/search/HR i praksis</v>
      </c>
    </row>
    <row r="8" spans="1:10" ht="18.75" customHeight="1" x14ac:dyDescent="0.25">
      <c r="A8" s="11" t="s">
        <v>6</v>
      </c>
      <c r="B8" s="12" t="s">
        <v>612</v>
      </c>
      <c r="C8" s="13" t="s">
        <v>639</v>
      </c>
      <c r="D8" s="9"/>
      <c r="E8" s="14"/>
      <c r="F8" s="9">
        <v>10</v>
      </c>
      <c r="G8" s="29" t="s">
        <v>634</v>
      </c>
      <c r="H8" s="29" t="str">
        <f t="shared" si="3"/>
        <v>Kommunikation i praksis</v>
      </c>
      <c r="I8" s="29" t="str">
        <f t="shared" si="4"/>
        <v>https://www.ug.dk/search/Kommunikation i praksis</v>
      </c>
      <c r="J8" s="30" t="str">
        <f t="shared" si="0"/>
        <v>https://www.ug.dk/search/Kommunikation i praksis</v>
      </c>
    </row>
    <row r="9" spans="1:10" ht="18.75" customHeight="1" x14ac:dyDescent="0.25">
      <c r="A9" s="11" t="s">
        <v>6</v>
      </c>
      <c r="B9" s="12" t="s">
        <v>12</v>
      </c>
      <c r="C9" s="13" t="s">
        <v>639</v>
      </c>
      <c r="D9" s="9"/>
      <c r="E9" s="14"/>
      <c r="F9" s="9">
        <v>10</v>
      </c>
      <c r="G9" s="29" t="s">
        <v>634</v>
      </c>
      <c r="H9" s="29" t="str">
        <f t="shared" si="3"/>
        <v>Kompetenceudvikling</v>
      </c>
      <c r="I9" s="29" t="str">
        <f t="shared" si="4"/>
        <v>https://www.ug.dk/search/Kompetenceudvikling</v>
      </c>
      <c r="J9" s="30" t="str">
        <f t="shared" si="0"/>
        <v>https://www.ug.dk/search/Kompetenceudvikling</v>
      </c>
    </row>
    <row r="10" spans="1:10" ht="18.75" customHeight="1" x14ac:dyDescent="0.25">
      <c r="A10" s="11" t="s">
        <v>6</v>
      </c>
      <c r="B10" s="12" t="s">
        <v>13</v>
      </c>
      <c r="C10" s="13" t="s">
        <v>9</v>
      </c>
      <c r="D10" s="9">
        <v>40995</v>
      </c>
      <c r="E10" s="14">
        <v>2</v>
      </c>
      <c r="F10" s="9"/>
      <c r="G10" s="31" t="s">
        <v>634</v>
      </c>
      <c r="H10" s="29" t="str">
        <f t="shared" ref="H10:H11" si="5">B10</f>
        <v>Nye kunder via viral markedsføring</v>
      </c>
      <c r="I10" s="29" t="str">
        <f>CONCATENATE(G10,B10)</f>
        <v>https://www.ug.dk/search/Nye kunder via viral markedsføring</v>
      </c>
      <c r="J10" s="30" t="str">
        <f>HYPERLINK(I10)</f>
        <v>https://www.ug.dk/search/Nye kunder via viral markedsføring</v>
      </c>
    </row>
    <row r="11" spans="1:10" ht="18.75" customHeight="1" x14ac:dyDescent="0.25">
      <c r="A11" s="11" t="s">
        <v>6</v>
      </c>
      <c r="B11" s="12" t="s">
        <v>14</v>
      </c>
      <c r="C11" s="13" t="s">
        <v>639</v>
      </c>
      <c r="D11" s="9"/>
      <c r="E11" s="14"/>
      <c r="F11" s="9">
        <v>5</v>
      </c>
      <c r="G11" s="29" t="s">
        <v>634</v>
      </c>
      <c r="H11" s="29" t="str">
        <f t="shared" si="5"/>
        <v>Personalejura</v>
      </c>
      <c r="I11" s="29" t="str">
        <f>CONCATENATE(G11,B11)</f>
        <v>https://www.ug.dk/search/Personalejura</v>
      </c>
      <c r="J11" s="30" t="str">
        <f>HYPERLINK(I11)</f>
        <v>https://www.ug.dk/search/Personalejura</v>
      </c>
    </row>
    <row r="12" spans="1:10" ht="18.75" customHeight="1" x14ac:dyDescent="0.25">
      <c r="A12" s="11" t="s">
        <v>6</v>
      </c>
      <c r="B12" s="12" t="s">
        <v>15</v>
      </c>
      <c r="C12" s="13" t="s">
        <v>9</v>
      </c>
      <c r="D12" s="9">
        <v>49025</v>
      </c>
      <c r="E12" s="14">
        <v>5</v>
      </c>
      <c r="F12" s="9"/>
      <c r="G12" s="31" t="s">
        <v>634</v>
      </c>
      <c r="H12" s="29" t="str">
        <f t="shared" ref="H12:H14" si="6">B12</f>
        <v>PLC - programmering af PLC &amp; regulering: opsætning</v>
      </c>
      <c r="I12" s="29" t="str">
        <f t="shared" ref="I12:I14" si="7">CONCATENATE(G12,B12)</f>
        <v>https://www.ug.dk/search/PLC - programmering af PLC &amp; regulering: opsætning</v>
      </c>
      <c r="J12" s="30" t="str">
        <f t="shared" ref="J12:J14" si="8">HYPERLINK(I12)</f>
        <v>https://www.ug.dk/search/PLC - programmering af PLC &amp; regulering: opsætning</v>
      </c>
    </row>
    <row r="13" spans="1:10" ht="18.75" customHeight="1" x14ac:dyDescent="0.25">
      <c r="A13" s="11" t="s">
        <v>6</v>
      </c>
      <c r="B13" s="12" t="s">
        <v>16</v>
      </c>
      <c r="C13" s="13" t="s">
        <v>9</v>
      </c>
      <c r="D13" s="9">
        <v>49024</v>
      </c>
      <c r="E13" s="14">
        <v>4</v>
      </c>
      <c r="F13" s="9"/>
      <c r="G13" s="31" t="s">
        <v>634</v>
      </c>
      <c r="H13" s="29" t="str">
        <f t="shared" si="6"/>
        <v>PLC - sekventiel programmering og netværk</v>
      </c>
      <c r="I13" s="29" t="str">
        <f t="shared" si="7"/>
        <v>https://www.ug.dk/search/PLC - sekventiel programmering og netværk</v>
      </c>
      <c r="J13" s="30" t="str">
        <f t="shared" si="8"/>
        <v>https://www.ug.dk/search/PLC - sekventiel programmering og netværk</v>
      </c>
    </row>
    <row r="14" spans="1:10" ht="18.75" customHeight="1" x14ac:dyDescent="0.25">
      <c r="A14" s="11" t="s">
        <v>6</v>
      </c>
      <c r="B14" s="12" t="s">
        <v>17</v>
      </c>
      <c r="C14" s="13" t="s">
        <v>9</v>
      </c>
      <c r="D14" s="9">
        <v>49023</v>
      </c>
      <c r="E14" s="14">
        <v>3</v>
      </c>
      <c r="F14" s="9"/>
      <c r="G14" s="31" t="s">
        <v>634</v>
      </c>
      <c r="H14" s="29" t="str">
        <f t="shared" si="6"/>
        <v>PLC-systemer - opbygning og installation</v>
      </c>
      <c r="I14" s="29" t="str">
        <f t="shared" si="7"/>
        <v>https://www.ug.dk/search/PLC-systemer - opbygning og installation</v>
      </c>
      <c r="J14" s="30" t="str">
        <f t="shared" si="8"/>
        <v>https://www.ug.dk/search/PLC-systemer - opbygning og installation</v>
      </c>
    </row>
    <row r="15" spans="1:10" ht="18.75" customHeight="1" x14ac:dyDescent="0.25">
      <c r="A15" s="11" t="s">
        <v>6</v>
      </c>
      <c r="B15" s="12" t="s">
        <v>18</v>
      </c>
      <c r="C15" s="13" t="s">
        <v>19</v>
      </c>
      <c r="D15" s="9"/>
      <c r="E15" s="14"/>
      <c r="F15" s="9">
        <v>10</v>
      </c>
      <c r="G15" s="29" t="s">
        <v>640</v>
      </c>
      <c r="H15" s="29" t="str">
        <f>B15</f>
        <v>Projektleder-kurser</v>
      </c>
      <c r="I15" s="29" t="str">
        <f>CONCATENATE(G15)</f>
        <v>Søg på Internettet</v>
      </c>
      <c r="J15" s="30" t="str">
        <f t="shared" ref="J15" si="9">HYPERLINK(I15)</f>
        <v>Søg på Internettet</v>
      </c>
    </row>
    <row r="16" spans="1:10" ht="18.75" customHeight="1" x14ac:dyDescent="0.25">
      <c r="A16" s="11" t="s">
        <v>6</v>
      </c>
      <c r="B16" s="12" t="s">
        <v>20</v>
      </c>
      <c r="C16" s="13" t="s">
        <v>639</v>
      </c>
      <c r="D16" s="9"/>
      <c r="E16" s="14"/>
      <c r="F16" s="9">
        <v>5</v>
      </c>
      <c r="G16" s="29" t="s">
        <v>634</v>
      </c>
      <c r="H16" s="29" t="str">
        <f t="shared" ref="H16" si="10">B16</f>
        <v>Rekruttering</v>
      </c>
      <c r="I16" s="29" t="str">
        <f>CONCATENATE(G16,B16)</f>
        <v>https://www.ug.dk/search/Rekruttering</v>
      </c>
      <c r="J16" s="30" t="str">
        <f>HYPERLINK(I16)</f>
        <v>https://www.ug.dk/search/Rekruttering</v>
      </c>
    </row>
    <row r="17" spans="1:10" ht="18.75" customHeight="1" x14ac:dyDescent="0.25">
      <c r="A17" s="11" t="s">
        <v>6</v>
      </c>
      <c r="B17" s="12" t="s">
        <v>21</v>
      </c>
      <c r="C17" s="13" t="s">
        <v>9</v>
      </c>
      <c r="D17" s="9">
        <v>47562</v>
      </c>
      <c r="E17" s="14">
        <v>2</v>
      </c>
      <c r="F17" s="9"/>
      <c r="G17" s="31" t="s">
        <v>634</v>
      </c>
      <c r="H17" s="29" t="str">
        <f t="shared" ref="H17" si="11">B17</f>
        <v>Valg af markedsføringskanal</v>
      </c>
      <c r="I17" s="29" t="str">
        <f>CONCATENATE(G17,B17)</f>
        <v>https://www.ug.dk/search/Valg af markedsføringskanal</v>
      </c>
      <c r="J17" s="30" t="str">
        <f>HYPERLINK(I17)</f>
        <v>https://www.ug.dk/search/Valg af markedsføringskanal</v>
      </c>
    </row>
    <row r="18" spans="1:10" ht="18.75" customHeight="1" x14ac:dyDescent="0.25">
      <c r="A18" s="15" t="s">
        <v>22</v>
      </c>
      <c r="B18" s="16" t="s">
        <v>23</v>
      </c>
      <c r="C18" s="17" t="s">
        <v>7</v>
      </c>
      <c r="D18" s="8"/>
      <c r="E18" s="18">
        <v>1</v>
      </c>
      <c r="F18" s="8"/>
      <c r="G18" s="29" t="s">
        <v>640</v>
      </c>
      <c r="H18" s="29" t="str">
        <f>B18</f>
        <v>3-i-1 asbest (udvendig), PCB og bly</v>
      </c>
      <c r="I18" s="29" t="str">
        <f>CONCATENATE(G18)</f>
        <v>Søg på Internettet</v>
      </c>
      <c r="J18" s="30" t="str">
        <f t="shared" ref="J18:J32" si="12">HYPERLINK(I18)</f>
        <v>Søg på Internettet</v>
      </c>
    </row>
    <row r="19" spans="1:10" ht="18.75" customHeight="1" x14ac:dyDescent="0.25">
      <c r="A19" s="15" t="s">
        <v>22</v>
      </c>
      <c r="B19" s="16" t="s">
        <v>24</v>
      </c>
      <c r="C19" s="17" t="s">
        <v>9</v>
      </c>
      <c r="D19" s="8">
        <v>47464</v>
      </c>
      <c r="E19" s="18">
        <v>3</v>
      </c>
      <c r="F19" s="8"/>
      <c r="G19" s="31" t="s">
        <v>634</v>
      </c>
      <c r="H19" s="29" t="str">
        <f t="shared" ref="H19:H32" si="13">B19</f>
        <v>Affaldshåndtering og -sortering på byggepladsen</v>
      </c>
      <c r="I19" s="29" t="str">
        <f t="shared" ref="I19:I32" si="14">CONCATENATE(G19,B19)</f>
        <v>https://www.ug.dk/search/Affaldshåndtering og -sortering på byggepladsen</v>
      </c>
      <c r="J19" s="30" t="str">
        <f t="shared" si="12"/>
        <v>https://www.ug.dk/search/Affaldshåndtering og -sortering på byggepladsen</v>
      </c>
    </row>
    <row r="20" spans="1:10" ht="18.75" customHeight="1" x14ac:dyDescent="0.25">
      <c r="A20" s="15" t="s">
        <v>22</v>
      </c>
      <c r="B20" s="16" t="s">
        <v>27</v>
      </c>
      <c r="C20" s="17" t="s">
        <v>9</v>
      </c>
      <c r="D20" s="8">
        <v>48959</v>
      </c>
      <c r="E20" s="18">
        <v>1</v>
      </c>
      <c r="F20" s="8"/>
      <c r="G20" s="31" t="s">
        <v>634</v>
      </c>
      <c r="H20" s="29" t="str">
        <f t="shared" si="13"/>
        <v>Ajourføring for tømrerbranchen</v>
      </c>
      <c r="I20" s="29" t="str">
        <f t="shared" si="14"/>
        <v>https://www.ug.dk/search/Ajourføring for tømrerbranchen</v>
      </c>
      <c r="J20" s="30" t="str">
        <f t="shared" si="12"/>
        <v>https://www.ug.dk/search/Ajourføring for tømrerbranchen</v>
      </c>
    </row>
    <row r="21" spans="1:10" ht="18.75" customHeight="1" x14ac:dyDescent="0.25">
      <c r="A21" s="15" t="s">
        <v>22</v>
      </c>
      <c r="B21" s="16" t="s">
        <v>28</v>
      </c>
      <c r="C21" s="17" t="s">
        <v>9</v>
      </c>
      <c r="D21" s="8">
        <v>49196</v>
      </c>
      <c r="E21" s="18">
        <v>2</v>
      </c>
      <c r="F21" s="8"/>
      <c r="G21" s="31" t="s">
        <v>634</v>
      </c>
      <c r="H21" s="29" t="str">
        <f t="shared" si="13"/>
        <v>Anvendelse af hånd- og maskinværktøj i Byggeriet</v>
      </c>
      <c r="I21" s="29" t="str">
        <f t="shared" si="14"/>
        <v>https://www.ug.dk/search/Anvendelse af hånd- og maskinværktøj i Byggeriet</v>
      </c>
      <c r="J21" s="30" t="str">
        <f t="shared" si="12"/>
        <v>https://www.ug.dk/search/Anvendelse af hånd- og maskinværktøj i Byggeriet</v>
      </c>
    </row>
    <row r="22" spans="1:10" ht="18.75" customHeight="1" x14ac:dyDescent="0.25">
      <c r="A22" s="15" t="s">
        <v>22</v>
      </c>
      <c r="B22" s="16" t="s">
        <v>29</v>
      </c>
      <c r="C22" s="17" t="s">
        <v>9</v>
      </c>
      <c r="D22" s="8">
        <v>40905</v>
      </c>
      <c r="E22" s="18">
        <v>1</v>
      </c>
      <c r="F22" s="8"/>
      <c r="G22" s="31" t="s">
        <v>634</v>
      </c>
      <c r="H22" s="29" t="str">
        <f t="shared" si="13"/>
        <v>Anvendelse af mørteltyper til murværk og puds</v>
      </c>
      <c r="I22" s="29" t="str">
        <f t="shared" si="14"/>
        <v>https://www.ug.dk/search/Anvendelse af mørteltyper til murværk og puds</v>
      </c>
      <c r="J22" s="30" t="str">
        <f t="shared" si="12"/>
        <v>https://www.ug.dk/search/Anvendelse af mørteltyper til murværk og puds</v>
      </c>
    </row>
    <row r="23" spans="1:10" ht="18.75" customHeight="1" x14ac:dyDescent="0.25">
      <c r="A23" s="15" t="s">
        <v>22</v>
      </c>
      <c r="B23" s="16" t="s">
        <v>31</v>
      </c>
      <c r="C23" s="17" t="s">
        <v>9</v>
      </c>
      <c r="D23" s="8">
        <v>48567</v>
      </c>
      <c r="E23" s="18">
        <v>1</v>
      </c>
      <c r="F23" s="8"/>
      <c r="G23" s="31" t="s">
        <v>634</v>
      </c>
      <c r="H23" s="29" t="str">
        <f t="shared" si="13"/>
        <v>Arbejde på eller nær spænding - ajourf. &amp; 1.hjælp</v>
      </c>
      <c r="I23" s="29" t="str">
        <f t="shared" si="14"/>
        <v>https://www.ug.dk/search/Arbejde på eller nær spænding - ajourf. &amp; 1.hjælp</v>
      </c>
      <c r="J23" s="30" t="str">
        <f t="shared" si="12"/>
        <v>https://www.ug.dk/search/Arbejde på eller nær spænding - ajourf. &amp; 1.hjælp</v>
      </c>
    </row>
    <row r="24" spans="1:10" ht="18.75" customHeight="1" x14ac:dyDescent="0.25">
      <c r="A24" s="15" t="s">
        <v>22</v>
      </c>
      <c r="B24" s="16" t="s">
        <v>32</v>
      </c>
      <c r="C24" s="17" t="s">
        <v>9</v>
      </c>
      <c r="D24" s="8">
        <v>22276</v>
      </c>
      <c r="E24" s="18">
        <v>2</v>
      </c>
      <c r="F24" s="8"/>
      <c r="G24" s="31" t="s">
        <v>634</v>
      </c>
      <c r="H24" s="29" t="str">
        <f t="shared" si="13"/>
        <v>Asbestcertifikat - Fagligt ansvarlig</v>
      </c>
      <c r="I24" s="29" t="str">
        <f t="shared" si="14"/>
        <v>https://www.ug.dk/search/Asbestcertifikat - Fagligt ansvarlig</v>
      </c>
      <c r="J24" s="30" t="str">
        <f t="shared" si="12"/>
        <v>https://www.ug.dk/search/Asbestcertifikat - Fagligt ansvarlig</v>
      </c>
    </row>
    <row r="25" spans="1:10" ht="18.75" customHeight="1" x14ac:dyDescent="0.25">
      <c r="A25" s="15" t="s">
        <v>22</v>
      </c>
      <c r="B25" s="16" t="s">
        <v>33</v>
      </c>
      <c r="C25" s="17" t="s">
        <v>9</v>
      </c>
      <c r="D25" s="8">
        <v>40191</v>
      </c>
      <c r="E25" s="18">
        <v>2</v>
      </c>
      <c r="F25" s="8"/>
      <c r="G25" s="31" t="s">
        <v>634</v>
      </c>
      <c r="H25" s="29" t="str">
        <f t="shared" si="13"/>
        <v>ATEX, anvendelse</v>
      </c>
      <c r="I25" s="29" t="str">
        <f t="shared" si="14"/>
        <v>https://www.ug.dk/search/ATEX, anvendelse</v>
      </c>
      <c r="J25" s="30" t="str">
        <f t="shared" si="12"/>
        <v>https://www.ug.dk/search/ATEX, anvendelse</v>
      </c>
    </row>
    <row r="26" spans="1:10" ht="18.75" customHeight="1" x14ac:dyDescent="0.25">
      <c r="A26" s="15" t="s">
        <v>22</v>
      </c>
      <c r="B26" s="16" t="s">
        <v>34</v>
      </c>
      <c r="C26" s="17" t="s">
        <v>9</v>
      </c>
      <c r="D26" s="8">
        <v>49416</v>
      </c>
      <c r="E26" s="18">
        <v>5</v>
      </c>
      <c r="F26" s="8"/>
      <c r="G26" s="31" t="s">
        <v>634</v>
      </c>
      <c r="H26" s="29" t="str">
        <f t="shared" si="13"/>
        <v>Automatiske anlæg 1-1, el-lære og relæteknik</v>
      </c>
      <c r="I26" s="29" t="str">
        <f t="shared" si="14"/>
        <v>https://www.ug.dk/search/Automatiske anlæg 1-1, el-lære og relæteknik</v>
      </c>
      <c r="J26" s="30" t="str">
        <f t="shared" si="12"/>
        <v>https://www.ug.dk/search/Automatiske anlæg 1-1, el-lære og relæteknik</v>
      </c>
    </row>
    <row r="27" spans="1:10" ht="18.75" customHeight="1" x14ac:dyDescent="0.25">
      <c r="A27" s="15" t="s">
        <v>22</v>
      </c>
      <c r="B27" s="16" t="s">
        <v>35</v>
      </c>
      <c r="C27" s="17" t="s">
        <v>9</v>
      </c>
      <c r="D27" s="8">
        <v>49418</v>
      </c>
      <c r="E27" s="18">
        <v>5</v>
      </c>
      <c r="F27" s="8"/>
      <c r="G27" s="31" t="s">
        <v>634</v>
      </c>
      <c r="H27" s="29" t="str">
        <f t="shared" si="13"/>
        <v>Automatiske anlæg 1-3, hydraulik og fejlfinding</v>
      </c>
      <c r="I27" s="29" t="str">
        <f t="shared" si="14"/>
        <v>https://www.ug.dk/search/Automatiske anlæg 1-3, hydraulik og fejlfinding</v>
      </c>
      <c r="J27" s="30" t="str">
        <f t="shared" si="12"/>
        <v>https://www.ug.dk/search/Automatiske anlæg 1-3, hydraulik og fejlfinding</v>
      </c>
    </row>
    <row r="28" spans="1:10" ht="18.75" customHeight="1" x14ac:dyDescent="0.25">
      <c r="A28" s="15" t="s">
        <v>22</v>
      </c>
      <c r="B28" s="16" t="s">
        <v>36</v>
      </c>
      <c r="C28" s="17" t="s">
        <v>9</v>
      </c>
      <c r="D28" s="8">
        <v>49420</v>
      </c>
      <c r="E28" s="18">
        <v>5</v>
      </c>
      <c r="F28" s="8"/>
      <c r="G28" s="31" t="s">
        <v>634</v>
      </c>
      <c r="H28" s="29" t="str">
        <f t="shared" si="13"/>
        <v>Automatiske anlæg 2-2, El-pneumatik og fejlfinding</v>
      </c>
      <c r="I28" s="29" t="str">
        <f t="shared" si="14"/>
        <v>https://www.ug.dk/search/Automatiske anlæg 2-2, El-pneumatik og fejlfinding</v>
      </c>
      <c r="J28" s="30" t="str">
        <f t="shared" si="12"/>
        <v>https://www.ug.dk/search/Automatiske anlæg 2-2, El-pneumatik og fejlfinding</v>
      </c>
    </row>
    <row r="29" spans="1:10" ht="18.75" customHeight="1" x14ac:dyDescent="0.25">
      <c r="A29" s="15" t="s">
        <v>22</v>
      </c>
      <c r="B29" s="16" t="s">
        <v>37</v>
      </c>
      <c r="C29" s="17" t="s">
        <v>9</v>
      </c>
      <c r="D29" s="8">
        <v>49422</v>
      </c>
      <c r="E29" s="18">
        <v>5</v>
      </c>
      <c r="F29" s="8"/>
      <c r="G29" s="31" t="s">
        <v>634</v>
      </c>
      <c r="H29" s="29" t="str">
        <f t="shared" si="13"/>
        <v>Automatiske anlæg 3-2, PLC montage og fejlfinding</v>
      </c>
      <c r="I29" s="29" t="str">
        <f t="shared" si="14"/>
        <v>https://www.ug.dk/search/Automatiske anlæg 3-2, PLC montage og fejlfinding</v>
      </c>
      <c r="J29" s="30" t="str">
        <f t="shared" si="12"/>
        <v>https://www.ug.dk/search/Automatiske anlæg 3-2, PLC montage og fejlfinding</v>
      </c>
    </row>
    <row r="30" spans="1:10" ht="18.75" customHeight="1" x14ac:dyDescent="0.25">
      <c r="A30" s="15" t="s">
        <v>22</v>
      </c>
      <c r="B30" s="16" t="s">
        <v>38</v>
      </c>
      <c r="C30" s="17" t="s">
        <v>9</v>
      </c>
      <c r="D30" s="8">
        <v>49424</v>
      </c>
      <c r="E30" s="18">
        <v>5</v>
      </c>
      <c r="F30" s="8"/>
      <c r="G30" s="31" t="s">
        <v>634</v>
      </c>
      <c r="H30" s="29" t="str">
        <f t="shared" si="13"/>
        <v xml:space="preserve">Automatiske anlæg 4-2, PLC og fejlfinding  </v>
      </c>
      <c r="I30" s="29" t="str">
        <f t="shared" si="14"/>
        <v xml:space="preserve">https://www.ug.dk/search/Automatiske anlæg 4-2, PLC og fejlfinding  </v>
      </c>
      <c r="J30" s="30" t="str">
        <f t="shared" si="12"/>
        <v xml:space="preserve">https://www.ug.dk/search/Automatiske anlæg 4-2, PLC og fejlfinding  </v>
      </c>
    </row>
    <row r="31" spans="1:10" ht="18.75" customHeight="1" x14ac:dyDescent="0.25">
      <c r="A31" s="15" t="s">
        <v>22</v>
      </c>
      <c r="B31" s="16" t="s">
        <v>39</v>
      </c>
      <c r="C31" s="17" t="s">
        <v>9</v>
      </c>
      <c r="D31" s="8">
        <v>44488</v>
      </c>
      <c r="E31" s="18">
        <v>5</v>
      </c>
      <c r="F31" s="8"/>
      <c r="G31" s="31" t="s">
        <v>634</v>
      </c>
      <c r="H31" s="29" t="str">
        <f t="shared" si="13"/>
        <v>Betjening af hydrauliske gravemaskiner</v>
      </c>
      <c r="I31" s="29" t="str">
        <f t="shared" si="14"/>
        <v>https://www.ug.dk/search/Betjening af hydrauliske gravemaskiner</v>
      </c>
      <c r="J31" s="30" t="str">
        <f t="shared" si="12"/>
        <v>https://www.ug.dk/search/Betjening af hydrauliske gravemaskiner</v>
      </c>
    </row>
    <row r="32" spans="1:10" ht="18.75" customHeight="1" x14ac:dyDescent="0.25">
      <c r="A32" s="15" t="s">
        <v>22</v>
      </c>
      <c r="B32" s="16" t="s">
        <v>40</v>
      </c>
      <c r="C32" s="17" t="s">
        <v>9</v>
      </c>
      <c r="D32" s="8">
        <v>44489</v>
      </c>
      <c r="E32" s="18">
        <v>1</v>
      </c>
      <c r="F32" s="8"/>
      <c r="G32" s="31" t="s">
        <v>634</v>
      </c>
      <c r="H32" s="29" t="str">
        <f t="shared" si="13"/>
        <v>Betjening af minidumpere og motorbører</v>
      </c>
      <c r="I32" s="29" t="str">
        <f t="shared" si="14"/>
        <v>https://www.ug.dk/search/Betjening af minidumpere og motorbører</v>
      </c>
      <c r="J32" s="30" t="str">
        <f t="shared" si="12"/>
        <v>https://www.ug.dk/search/Betjening af minidumpere og motorbører</v>
      </c>
    </row>
    <row r="33" spans="1:10" ht="18.75" customHeight="1" x14ac:dyDescent="0.25">
      <c r="A33" s="15" t="s">
        <v>22</v>
      </c>
      <c r="B33" s="16" t="s">
        <v>609</v>
      </c>
      <c r="C33" s="17" t="s">
        <v>7</v>
      </c>
      <c r="D33" s="8"/>
      <c r="E33" s="18">
        <v>10</v>
      </c>
      <c r="F33" s="8"/>
      <c r="G33" s="29" t="s">
        <v>640</v>
      </c>
      <c r="H33" s="29" t="str">
        <f>B33</f>
        <v>BE-trailerkørekort (B/E)</v>
      </c>
      <c r="I33" s="29" t="str">
        <f>CONCATENATE(G33)</f>
        <v>Søg på Internettet</v>
      </c>
      <c r="J33" s="30" t="str">
        <f t="shared" ref="J33:J46" si="15">HYPERLINK(I33)</f>
        <v>Søg på Internettet</v>
      </c>
    </row>
    <row r="34" spans="1:10" ht="18.75" customHeight="1" x14ac:dyDescent="0.25">
      <c r="A34" s="15" t="s">
        <v>22</v>
      </c>
      <c r="B34" s="16" t="s">
        <v>41</v>
      </c>
      <c r="C34" s="17" t="s">
        <v>9</v>
      </c>
      <c r="D34" s="8">
        <v>45140</v>
      </c>
      <c r="E34" s="18">
        <v>1</v>
      </c>
      <c r="F34" s="8"/>
      <c r="G34" s="31" t="s">
        <v>634</v>
      </c>
      <c r="H34" s="29" t="str">
        <f t="shared" ref="H34:H46" si="16">B34</f>
        <v>Brandforanstaltninger ved tagdækkerarbejde</v>
      </c>
      <c r="I34" s="29" t="str">
        <f t="shared" ref="I34:I46" si="17">CONCATENATE(G34,B34)</f>
        <v>https://www.ug.dk/search/Brandforanstaltninger ved tagdækkerarbejde</v>
      </c>
      <c r="J34" s="30" t="str">
        <f t="shared" si="15"/>
        <v>https://www.ug.dk/search/Brandforanstaltninger ved tagdækkerarbejde</v>
      </c>
    </row>
    <row r="35" spans="1:10" ht="18.75" customHeight="1" x14ac:dyDescent="0.25">
      <c r="A35" s="15" t="s">
        <v>22</v>
      </c>
      <c r="B35" s="16" t="s">
        <v>42</v>
      </c>
      <c r="C35" s="17" t="s">
        <v>9</v>
      </c>
      <c r="D35" s="8">
        <v>43749</v>
      </c>
      <c r="E35" s="18">
        <v>2</v>
      </c>
      <c r="F35" s="8"/>
      <c r="G35" s="31" t="s">
        <v>634</v>
      </c>
      <c r="H35" s="29" t="str">
        <f t="shared" si="16"/>
        <v>Byggepladslogistik</v>
      </c>
      <c r="I35" s="29" t="str">
        <f t="shared" si="17"/>
        <v>https://www.ug.dk/search/Byggepladslogistik</v>
      </c>
      <c r="J35" s="30" t="str">
        <f t="shared" si="15"/>
        <v>https://www.ug.dk/search/Byggepladslogistik</v>
      </c>
    </row>
    <row r="36" spans="1:10" ht="18.75" customHeight="1" x14ac:dyDescent="0.25">
      <c r="A36" s="15" t="s">
        <v>22</v>
      </c>
      <c r="B36" s="16" t="s">
        <v>43</v>
      </c>
      <c r="C36" s="17" t="s">
        <v>9</v>
      </c>
      <c r="D36" s="8">
        <v>40340</v>
      </c>
      <c r="E36" s="18">
        <v>3</v>
      </c>
      <c r="F36" s="8"/>
      <c r="G36" s="31" t="s">
        <v>634</v>
      </c>
      <c r="H36" s="29" t="str">
        <f t="shared" si="16"/>
        <v>CAD - 2D på byggepladsen</v>
      </c>
      <c r="I36" s="29" t="str">
        <f t="shared" si="17"/>
        <v>https://www.ug.dk/search/CAD - 2D på byggepladsen</v>
      </c>
      <c r="J36" s="30" t="str">
        <f t="shared" si="15"/>
        <v>https://www.ug.dk/search/CAD - 2D på byggepladsen</v>
      </c>
    </row>
    <row r="37" spans="1:10" ht="18.75" customHeight="1" x14ac:dyDescent="0.25">
      <c r="A37" s="15" t="s">
        <v>22</v>
      </c>
      <c r="B37" s="16" t="s">
        <v>44</v>
      </c>
      <c r="C37" s="17" t="s">
        <v>9</v>
      </c>
      <c r="D37" s="8">
        <v>45901</v>
      </c>
      <c r="E37" s="18">
        <v>5</v>
      </c>
      <c r="F37" s="8"/>
      <c r="G37" s="31" t="s">
        <v>634</v>
      </c>
      <c r="H37" s="29" t="str">
        <f t="shared" si="16"/>
        <v>Digital maskinstyring af entreprenørmaskiner i 2D</v>
      </c>
      <c r="I37" s="29" t="str">
        <f t="shared" si="17"/>
        <v>https://www.ug.dk/search/Digital maskinstyring af entreprenørmaskiner i 2D</v>
      </c>
      <c r="J37" s="30" t="str">
        <f t="shared" si="15"/>
        <v>https://www.ug.dk/search/Digital maskinstyring af entreprenørmaskiner i 2D</v>
      </c>
    </row>
    <row r="38" spans="1:10" ht="18.75" customHeight="1" x14ac:dyDescent="0.25">
      <c r="A38" s="15" t="s">
        <v>22</v>
      </c>
      <c r="B38" s="16" t="s">
        <v>45</v>
      </c>
      <c r="C38" s="17" t="s">
        <v>9</v>
      </c>
      <c r="D38" s="8">
        <v>49399</v>
      </c>
      <c r="E38" s="18">
        <v>5</v>
      </c>
      <c r="F38" s="8"/>
      <c r="G38" s="31" t="s">
        <v>634</v>
      </c>
      <c r="H38" s="29" t="str">
        <f t="shared" si="16"/>
        <v>El-introduktion for reparatører 1, el-lære</v>
      </c>
      <c r="I38" s="29" t="str">
        <f t="shared" si="17"/>
        <v>https://www.ug.dk/search/El-introduktion for reparatører 1, el-lære</v>
      </c>
      <c r="J38" s="30" t="str">
        <f t="shared" si="15"/>
        <v>https://www.ug.dk/search/El-introduktion for reparatører 1, el-lære</v>
      </c>
    </row>
    <row r="39" spans="1:10" ht="18.75" customHeight="1" x14ac:dyDescent="0.25">
      <c r="A39" s="15" t="s">
        <v>22</v>
      </c>
      <c r="B39" s="16" t="s">
        <v>46</v>
      </c>
      <c r="C39" s="17" t="s">
        <v>9</v>
      </c>
      <c r="D39" s="8">
        <v>48391</v>
      </c>
      <c r="E39" s="18">
        <v>1</v>
      </c>
      <c r="F39" s="8"/>
      <c r="G39" s="31" t="s">
        <v>634</v>
      </c>
      <c r="H39" s="29" t="str">
        <f t="shared" si="16"/>
        <v>Elsikkerhedsloven, relevante love og standarder</v>
      </c>
      <c r="I39" s="29" t="str">
        <f t="shared" si="17"/>
        <v>https://www.ug.dk/search/Elsikkerhedsloven, relevante love og standarder</v>
      </c>
      <c r="J39" s="30" t="str">
        <f t="shared" si="15"/>
        <v>https://www.ug.dk/search/Elsikkerhedsloven, relevante love og standarder</v>
      </c>
    </row>
    <row r="40" spans="1:10" ht="18.75" customHeight="1" x14ac:dyDescent="0.25">
      <c r="A40" s="15" t="s">
        <v>22</v>
      </c>
      <c r="B40" s="16" t="s">
        <v>47</v>
      </c>
      <c r="C40" s="17" t="s">
        <v>9</v>
      </c>
      <c r="D40" s="8">
        <v>48911</v>
      </c>
      <c r="E40" s="18">
        <v>3</v>
      </c>
      <c r="F40" s="8"/>
      <c r="G40" s="31" t="s">
        <v>634</v>
      </c>
      <c r="H40" s="29" t="str">
        <f t="shared" si="16"/>
        <v>Elteknik i vvs-installationer</v>
      </c>
      <c r="I40" s="29" t="str">
        <f t="shared" si="17"/>
        <v>https://www.ug.dk/search/Elteknik i vvs-installationer</v>
      </c>
      <c r="J40" s="30" t="str">
        <f t="shared" si="15"/>
        <v>https://www.ug.dk/search/Elteknik i vvs-installationer</v>
      </c>
    </row>
    <row r="41" spans="1:10" ht="18.75" customHeight="1" x14ac:dyDescent="0.25">
      <c r="A41" s="15" t="s">
        <v>22</v>
      </c>
      <c r="B41" s="16" t="s">
        <v>48</v>
      </c>
      <c r="C41" s="17" t="s">
        <v>9</v>
      </c>
      <c r="D41" s="8">
        <v>49236</v>
      </c>
      <c r="E41" s="18">
        <v>3</v>
      </c>
      <c r="F41" s="8"/>
      <c r="G41" s="31" t="s">
        <v>634</v>
      </c>
      <c r="H41" s="29" t="str">
        <f t="shared" si="16"/>
        <v>Energi-/klimavejleder i byggebranchen</v>
      </c>
      <c r="I41" s="29" t="str">
        <f t="shared" si="17"/>
        <v>https://www.ug.dk/search/Energi-/klimavejleder i byggebranchen</v>
      </c>
      <c r="J41" s="30" t="str">
        <f t="shared" si="15"/>
        <v>https://www.ug.dk/search/Energi-/klimavejleder i byggebranchen</v>
      </c>
    </row>
    <row r="42" spans="1:10" ht="18.75" customHeight="1" x14ac:dyDescent="0.25">
      <c r="A42" s="15" t="s">
        <v>22</v>
      </c>
      <c r="B42" s="16" t="s">
        <v>49</v>
      </c>
      <c r="C42" s="17" t="s">
        <v>9</v>
      </c>
      <c r="D42" s="8">
        <v>45571</v>
      </c>
      <c r="E42" s="18">
        <v>10</v>
      </c>
      <c r="F42" s="8"/>
      <c r="G42" s="31" t="s">
        <v>634</v>
      </c>
      <c r="H42" s="29" t="str">
        <f t="shared" si="16"/>
        <v>Fagunderstøttende dansk som andetsprog F/I</v>
      </c>
      <c r="I42" s="29" t="str">
        <f t="shared" si="17"/>
        <v>https://www.ug.dk/search/Fagunderstøttende dansk som andetsprog F/I</v>
      </c>
      <c r="J42" s="30" t="str">
        <f t="shared" si="15"/>
        <v>https://www.ug.dk/search/Fagunderstøttende dansk som andetsprog F/I</v>
      </c>
    </row>
    <row r="43" spans="1:10" ht="18.75" customHeight="1" x14ac:dyDescent="0.25">
      <c r="A43" s="15" t="s">
        <v>22</v>
      </c>
      <c r="B43" s="16" t="s">
        <v>50</v>
      </c>
      <c r="C43" s="17" t="s">
        <v>9</v>
      </c>
      <c r="D43" s="8">
        <v>48898</v>
      </c>
      <c r="E43" s="18">
        <v>3</v>
      </c>
      <c r="F43" s="8"/>
      <c r="G43" s="31" t="s">
        <v>634</v>
      </c>
      <c r="H43" s="29" t="str">
        <f t="shared" si="16"/>
        <v>Fjernvarme - introduktion</v>
      </c>
      <c r="I43" s="29" t="str">
        <f t="shared" si="17"/>
        <v>https://www.ug.dk/search/Fjernvarme - introduktion</v>
      </c>
      <c r="J43" s="30" t="str">
        <f t="shared" si="15"/>
        <v>https://www.ug.dk/search/Fjernvarme - introduktion</v>
      </c>
    </row>
    <row r="44" spans="1:10" ht="18.75" customHeight="1" x14ac:dyDescent="0.25">
      <c r="A44" s="15" t="s">
        <v>22</v>
      </c>
      <c r="B44" s="16" t="s">
        <v>51</v>
      </c>
      <c r="C44" s="17" t="s">
        <v>9</v>
      </c>
      <c r="D44" s="8">
        <v>45588</v>
      </c>
      <c r="E44" s="18">
        <v>1</v>
      </c>
      <c r="F44" s="8"/>
      <c r="G44" s="31" t="s">
        <v>634</v>
      </c>
      <c r="H44" s="29" t="str">
        <f t="shared" si="16"/>
        <v>Fugning - personlig sikkerhed ved fugning mv.</v>
      </c>
      <c r="I44" s="29" t="str">
        <f t="shared" si="17"/>
        <v>https://www.ug.dk/search/Fugning - personlig sikkerhed ved fugning mv.</v>
      </c>
      <c r="J44" s="30" t="str">
        <f t="shared" si="15"/>
        <v>https://www.ug.dk/search/Fugning - personlig sikkerhed ved fugning mv.</v>
      </c>
    </row>
    <row r="45" spans="1:10" ht="18.75" customHeight="1" x14ac:dyDescent="0.25">
      <c r="A45" s="15" t="s">
        <v>22</v>
      </c>
      <c r="B45" s="16" t="s">
        <v>52</v>
      </c>
      <c r="C45" s="17" t="s">
        <v>9</v>
      </c>
      <c r="D45" s="8">
        <v>21088</v>
      </c>
      <c r="E45" s="18">
        <v>1</v>
      </c>
      <c r="F45" s="8"/>
      <c r="G45" s="31" t="s">
        <v>634</v>
      </c>
      <c r="H45" s="29" t="str">
        <f t="shared" si="16"/>
        <v>Genbrug og genanv. i bygge- og anlægsbranchen</v>
      </c>
      <c r="I45" s="29" t="str">
        <f t="shared" si="17"/>
        <v>https://www.ug.dk/search/Genbrug og genanv. i bygge- og anlægsbranchen</v>
      </c>
      <c r="J45" s="30" t="str">
        <f t="shared" si="15"/>
        <v>https://www.ug.dk/search/Genbrug og genanv. i bygge- og anlægsbranchen</v>
      </c>
    </row>
    <row r="46" spans="1:10" ht="18.75" customHeight="1" x14ac:dyDescent="0.25">
      <c r="A46" s="15" t="s">
        <v>22</v>
      </c>
      <c r="B46" s="16" t="s">
        <v>53</v>
      </c>
      <c r="C46" s="17" t="s">
        <v>9</v>
      </c>
      <c r="D46" s="8">
        <v>20945</v>
      </c>
      <c r="E46" s="18">
        <v>5</v>
      </c>
      <c r="F46" s="8"/>
      <c r="G46" s="31" t="s">
        <v>634</v>
      </c>
      <c r="H46" s="29" t="str">
        <f t="shared" si="16"/>
        <v>Grundlæggende elektriske målinger</v>
      </c>
      <c r="I46" s="29" t="str">
        <f t="shared" si="17"/>
        <v>https://www.ug.dk/search/Grundlæggende elektriske målinger</v>
      </c>
      <c r="J46" s="30" t="str">
        <f t="shared" si="15"/>
        <v>https://www.ug.dk/search/Grundlæggende elektriske målinger</v>
      </c>
    </row>
    <row r="47" spans="1:10" ht="18.75" customHeight="1" x14ac:dyDescent="0.25">
      <c r="A47" s="15" t="s">
        <v>22</v>
      </c>
      <c r="B47" s="16" t="s">
        <v>54</v>
      </c>
      <c r="C47" s="17" t="s">
        <v>7</v>
      </c>
      <c r="D47" s="8"/>
      <c r="E47" s="18">
        <v>3</v>
      </c>
      <c r="F47" s="8"/>
      <c r="G47" s="29" t="s">
        <v>640</v>
      </c>
      <c r="H47" s="29" t="str">
        <f>B47</f>
        <v>Håndtering af maskiner og værktøjer</v>
      </c>
      <c r="I47" s="29" t="str">
        <f>CONCATENATE(G47)</f>
        <v>Søg på Internettet</v>
      </c>
      <c r="J47" s="30" t="str">
        <f t="shared" ref="J47" si="18">HYPERLINK(I47)</f>
        <v>Søg på Internettet</v>
      </c>
    </row>
    <row r="48" spans="1:10" ht="18.75" customHeight="1" x14ac:dyDescent="0.25">
      <c r="A48" s="15" t="s">
        <v>22</v>
      </c>
      <c r="B48" s="16" t="s">
        <v>55</v>
      </c>
      <c r="C48" s="17" t="s">
        <v>9</v>
      </c>
      <c r="D48" s="8">
        <v>21531</v>
      </c>
      <c r="E48" s="18">
        <v>3</v>
      </c>
      <c r="F48" s="8"/>
      <c r="G48" s="31" t="s">
        <v>634</v>
      </c>
      <c r="H48" s="29" t="str">
        <f t="shared" ref="H48" si="19">B48</f>
        <v>Håndtering af restprodukter på byggepladsen</v>
      </c>
      <c r="I48" s="29" t="str">
        <f>CONCATENATE(G48,B48)</f>
        <v>https://www.ug.dk/search/Håndtering af restprodukter på byggepladsen</v>
      </c>
      <c r="J48" s="30" t="str">
        <f>HYPERLINK(I48)</f>
        <v>https://www.ug.dk/search/Håndtering af restprodukter på byggepladsen</v>
      </c>
    </row>
    <row r="49" spans="1:10" ht="18.75" customHeight="1" x14ac:dyDescent="0.25">
      <c r="A49" s="15" t="s">
        <v>22</v>
      </c>
      <c r="B49" s="16" t="s">
        <v>56</v>
      </c>
      <c r="C49" s="17" t="s">
        <v>7</v>
      </c>
      <c r="D49" s="8"/>
      <c r="E49" s="18">
        <v>4</v>
      </c>
      <c r="F49" s="8"/>
      <c r="G49" s="29" t="s">
        <v>640</v>
      </c>
      <c r="H49" s="29" t="str">
        <f>B49</f>
        <v>Intro til byggebranchen</v>
      </c>
      <c r="I49" s="29" t="str">
        <f>CONCATENATE(G49)</f>
        <v>Søg på Internettet</v>
      </c>
      <c r="J49" s="30" t="str">
        <f t="shared" ref="J49:J53" si="20">HYPERLINK(I49)</f>
        <v>Søg på Internettet</v>
      </c>
    </row>
    <row r="50" spans="1:10" ht="18.75" customHeight="1" x14ac:dyDescent="0.25">
      <c r="A50" s="15" t="s">
        <v>22</v>
      </c>
      <c r="B50" s="16" t="s">
        <v>57</v>
      </c>
      <c r="C50" s="17" t="s">
        <v>9</v>
      </c>
      <c r="D50" s="8">
        <v>49316</v>
      </c>
      <c r="E50" s="18">
        <v>5</v>
      </c>
      <c r="F50" s="8"/>
      <c r="G50" s="31" t="s">
        <v>634</v>
      </c>
      <c r="H50" s="29" t="str">
        <f t="shared" ref="H50:H53" si="21">B50</f>
        <v>Kabelarbejde - etablering af nyanlæg</v>
      </c>
      <c r="I50" s="29" t="str">
        <f t="shared" ref="I50:I53" si="22">CONCATENATE(G50,B50)</f>
        <v>https://www.ug.dk/search/Kabelarbejde - etablering af nyanlæg</v>
      </c>
      <c r="J50" s="30" t="str">
        <f t="shared" si="20"/>
        <v>https://www.ug.dk/search/Kabelarbejde - etablering af nyanlæg</v>
      </c>
    </row>
    <row r="51" spans="1:10" ht="18.75" customHeight="1" x14ac:dyDescent="0.25">
      <c r="A51" s="15" t="s">
        <v>22</v>
      </c>
      <c r="B51" s="16" t="s">
        <v>58</v>
      </c>
      <c r="C51" s="17" t="s">
        <v>9</v>
      </c>
      <c r="D51" s="8">
        <v>48259</v>
      </c>
      <c r="E51" s="18">
        <v>10</v>
      </c>
      <c r="F51" s="8"/>
      <c r="G51" s="31" t="s">
        <v>634</v>
      </c>
      <c r="H51" s="29" t="str">
        <f t="shared" si="21"/>
        <v>Kabelmontage - føringsveje</v>
      </c>
      <c r="I51" s="29" t="str">
        <f t="shared" si="22"/>
        <v>https://www.ug.dk/search/Kabelmontage - føringsveje</v>
      </c>
      <c r="J51" s="30" t="str">
        <f t="shared" si="20"/>
        <v>https://www.ug.dk/search/Kabelmontage - føringsveje</v>
      </c>
    </row>
    <row r="52" spans="1:10" ht="18.75" customHeight="1" x14ac:dyDescent="0.25">
      <c r="A52" s="15" t="s">
        <v>22</v>
      </c>
      <c r="B52" s="16" t="s">
        <v>59</v>
      </c>
      <c r="C52" s="17" t="s">
        <v>9</v>
      </c>
      <c r="D52" s="8">
        <v>48260</v>
      </c>
      <c r="E52" s="18">
        <v>15</v>
      </c>
      <c r="F52" s="8"/>
      <c r="G52" s="31" t="s">
        <v>634</v>
      </c>
      <c r="H52" s="29" t="str">
        <f t="shared" si="21"/>
        <v>Kabelmontage - kabler</v>
      </c>
      <c r="I52" s="29" t="str">
        <f t="shared" si="22"/>
        <v>https://www.ug.dk/search/Kabelmontage - kabler</v>
      </c>
      <c r="J52" s="30" t="str">
        <f t="shared" si="20"/>
        <v>https://www.ug.dk/search/Kabelmontage - kabler</v>
      </c>
    </row>
    <row r="53" spans="1:10" ht="18.75" customHeight="1" x14ac:dyDescent="0.25">
      <c r="A53" s="15" t="s">
        <v>22</v>
      </c>
      <c r="B53" s="16" t="s">
        <v>60</v>
      </c>
      <c r="C53" s="17" t="s">
        <v>9</v>
      </c>
      <c r="D53" s="8">
        <v>48262</v>
      </c>
      <c r="E53" s="18">
        <v>8</v>
      </c>
      <c r="F53" s="8"/>
      <c r="G53" s="31" t="s">
        <v>634</v>
      </c>
      <c r="H53" s="29" t="str">
        <f t="shared" si="21"/>
        <v>Kabelmontør - overdragelse</v>
      </c>
      <c r="I53" s="29" t="str">
        <f t="shared" si="22"/>
        <v>https://www.ug.dk/search/Kabelmontør - overdragelse</v>
      </c>
      <c r="J53" s="30" t="str">
        <f t="shared" si="20"/>
        <v>https://www.ug.dk/search/Kabelmontør - overdragelse</v>
      </c>
    </row>
    <row r="54" spans="1:10" ht="18.75" customHeight="1" x14ac:dyDescent="0.25">
      <c r="A54" s="15" t="s">
        <v>22</v>
      </c>
      <c r="B54" s="16" t="s">
        <v>61</v>
      </c>
      <c r="C54" s="17" t="s">
        <v>7</v>
      </c>
      <c r="D54" s="8"/>
      <c r="E54" s="18">
        <v>3</v>
      </c>
      <c r="F54" s="8"/>
      <c r="G54" s="29" t="s">
        <v>640</v>
      </c>
      <c r="H54" s="29" t="str">
        <f t="shared" ref="H54:H84" si="23">B54</f>
        <v>Kendskab til materialer</v>
      </c>
      <c r="I54" s="29" t="str">
        <f t="shared" ref="I54:I55" si="24">CONCATENATE(G54)</f>
        <v>Søg på Internettet</v>
      </c>
      <c r="J54" s="30" t="str">
        <f t="shared" ref="J54:J84" si="25">HYPERLINK(I54)</f>
        <v>Søg på Internettet</v>
      </c>
    </row>
    <row r="55" spans="1:10" ht="18.75" customHeight="1" x14ac:dyDescent="0.25">
      <c r="A55" s="15" t="s">
        <v>22</v>
      </c>
      <c r="B55" s="16" t="s">
        <v>62</v>
      </c>
      <c r="C55" s="17" t="s">
        <v>7</v>
      </c>
      <c r="D55" s="8"/>
      <c r="E55" s="18">
        <v>20</v>
      </c>
      <c r="F55" s="8"/>
      <c r="G55" s="29" t="s">
        <v>640</v>
      </c>
      <c r="H55" s="29" t="str">
        <f t="shared" si="23"/>
        <v>Klar til specialarbejder - Jord og beton - ALSMIC</v>
      </c>
      <c r="I55" s="29" t="str">
        <f t="shared" si="24"/>
        <v>Søg på Internettet</v>
      </c>
      <c r="J55" s="30" t="str">
        <f t="shared" si="25"/>
        <v>Søg på Internettet</v>
      </c>
    </row>
    <row r="56" spans="1:10" ht="18.75" customHeight="1" x14ac:dyDescent="0.25">
      <c r="A56" s="15" t="s">
        <v>22</v>
      </c>
      <c r="B56" s="16" t="s">
        <v>63</v>
      </c>
      <c r="C56" s="17" t="s">
        <v>9</v>
      </c>
      <c r="D56" s="8">
        <v>49280</v>
      </c>
      <c r="E56" s="18">
        <v>6</v>
      </c>
      <c r="F56" s="8"/>
      <c r="G56" s="31" t="s">
        <v>634</v>
      </c>
      <c r="H56" s="29" t="str">
        <f t="shared" si="23"/>
        <v>Kloakering - Afløbsplan for småhuse</v>
      </c>
      <c r="I56" s="29" t="str">
        <f t="shared" ref="I56:I84" si="26">CONCATENATE(G56,B56)</f>
        <v>https://www.ug.dk/search/Kloakering - Afløbsplan for småhuse</v>
      </c>
      <c r="J56" s="30" t="str">
        <f t="shared" si="25"/>
        <v>https://www.ug.dk/search/Kloakering - Afløbsplan for småhuse</v>
      </c>
    </row>
    <row r="57" spans="1:10" ht="18.75" customHeight="1" x14ac:dyDescent="0.25">
      <c r="A57" s="15" t="s">
        <v>22</v>
      </c>
      <c r="B57" s="16" t="s">
        <v>64</v>
      </c>
      <c r="C57" s="17" t="s">
        <v>9</v>
      </c>
      <c r="D57" s="8">
        <v>49279</v>
      </c>
      <c r="E57" s="18">
        <v>3</v>
      </c>
      <c r="F57" s="8"/>
      <c r="G57" s="31" t="s">
        <v>634</v>
      </c>
      <c r="H57" s="29" t="str">
        <f t="shared" si="23"/>
        <v>Kloakering - Afløbssystemers formål og indretning</v>
      </c>
      <c r="I57" s="29" t="str">
        <f t="shared" si="26"/>
        <v>https://www.ug.dk/search/Kloakering - Afløbssystemers formål og indretning</v>
      </c>
      <c r="J57" s="30" t="str">
        <f t="shared" si="25"/>
        <v>https://www.ug.dk/search/Kloakering - Afløbssystemers formål og indretning</v>
      </c>
    </row>
    <row r="58" spans="1:10" ht="18.75" customHeight="1" x14ac:dyDescent="0.25">
      <c r="A58" s="15" t="s">
        <v>22</v>
      </c>
      <c r="B58" s="16" t="s">
        <v>25</v>
      </c>
      <c r="C58" s="17" t="s">
        <v>9</v>
      </c>
      <c r="D58" s="8">
        <v>49275</v>
      </c>
      <c r="E58" s="18">
        <v>1</v>
      </c>
      <c r="F58" s="8"/>
      <c r="G58" s="31" t="s">
        <v>634</v>
      </c>
      <c r="H58" s="29" t="str">
        <f t="shared" si="23"/>
        <v>Kloakering - Ajourføring for kloakmestre</v>
      </c>
      <c r="I58" s="29" t="str">
        <f t="shared" si="26"/>
        <v>https://www.ug.dk/search/Kloakering - Ajourføring for kloakmestre</v>
      </c>
      <c r="J58" s="30" t="str">
        <f t="shared" si="25"/>
        <v>https://www.ug.dk/search/Kloakering - Ajourføring for kloakmestre</v>
      </c>
    </row>
    <row r="59" spans="1:10" ht="18.75" customHeight="1" x14ac:dyDescent="0.25">
      <c r="A59" s="15" t="s">
        <v>22</v>
      </c>
      <c r="B59" s="16" t="s">
        <v>26</v>
      </c>
      <c r="C59" s="17" t="s">
        <v>9</v>
      </c>
      <c r="D59" s="8">
        <v>49276</v>
      </c>
      <c r="E59" s="18">
        <v>1</v>
      </c>
      <c r="F59" s="8"/>
      <c r="G59" s="31" t="s">
        <v>634</v>
      </c>
      <c r="H59" s="29" t="str">
        <f t="shared" si="23"/>
        <v>Kloakering - Ajourføring for rørlæggere</v>
      </c>
      <c r="I59" s="29" t="str">
        <f t="shared" si="26"/>
        <v>https://www.ug.dk/search/Kloakering - Ajourføring for rørlæggere</v>
      </c>
      <c r="J59" s="30" t="str">
        <f t="shared" si="25"/>
        <v>https://www.ug.dk/search/Kloakering - Ajourføring for rørlæggere</v>
      </c>
    </row>
    <row r="60" spans="1:10" ht="18.75" customHeight="1" x14ac:dyDescent="0.25">
      <c r="A60" s="15" t="s">
        <v>22</v>
      </c>
      <c r="B60" s="16" t="s">
        <v>30</v>
      </c>
      <c r="C60" s="17" t="s">
        <v>9</v>
      </c>
      <c r="D60" s="8">
        <v>49292</v>
      </c>
      <c r="E60" s="18">
        <v>4</v>
      </c>
      <c r="F60" s="8"/>
      <c r="G60" s="31" t="s">
        <v>634</v>
      </c>
      <c r="H60" s="29" t="str">
        <f t="shared" si="23"/>
        <v>Kloakering - anv. og lokal afledning af regnvand</v>
      </c>
      <c r="I60" s="29" t="str">
        <f t="shared" si="26"/>
        <v>https://www.ug.dk/search/Kloakering - anv. og lokal afledning af regnvand</v>
      </c>
      <c r="J60" s="30" t="str">
        <f t="shared" si="25"/>
        <v>https://www.ug.dk/search/Kloakering - anv. og lokal afledning af regnvand</v>
      </c>
    </row>
    <row r="61" spans="1:10" ht="18.75" customHeight="1" x14ac:dyDescent="0.25">
      <c r="A61" s="15" t="s">
        <v>22</v>
      </c>
      <c r="B61" s="16" t="s">
        <v>65</v>
      </c>
      <c r="C61" s="17" t="s">
        <v>9</v>
      </c>
      <c r="D61" s="8">
        <v>49291</v>
      </c>
      <c r="E61" s="18">
        <v>4</v>
      </c>
      <c r="F61" s="8"/>
      <c r="G61" s="31" t="s">
        <v>634</v>
      </c>
      <c r="H61" s="29" t="str">
        <f t="shared" si="23"/>
        <v>Kloakering - Anvendelse af lovgrundlaget</v>
      </c>
      <c r="I61" s="29" t="str">
        <f t="shared" si="26"/>
        <v>https://www.ug.dk/search/Kloakering - Anvendelse af lovgrundlaget</v>
      </c>
      <c r="J61" s="30" t="str">
        <f t="shared" si="25"/>
        <v>https://www.ug.dk/search/Kloakering - Anvendelse af lovgrundlaget</v>
      </c>
    </row>
    <row r="62" spans="1:10" ht="18.75" customHeight="1" x14ac:dyDescent="0.25">
      <c r="A62" s="15" t="s">
        <v>22</v>
      </c>
      <c r="B62" s="16" t="s">
        <v>66</v>
      </c>
      <c r="C62" s="17" t="s">
        <v>9</v>
      </c>
      <c r="D62" s="8">
        <v>49278</v>
      </c>
      <c r="E62" s="18">
        <v>2</v>
      </c>
      <c r="F62" s="8"/>
      <c r="G62" s="31" t="s">
        <v>634</v>
      </c>
      <c r="H62" s="29" t="str">
        <f t="shared" si="23"/>
        <v>Kloakering - Anvendelse af lægningsbestemmelser</v>
      </c>
      <c r="I62" s="29" t="str">
        <f t="shared" si="26"/>
        <v>https://www.ug.dk/search/Kloakering - Anvendelse af lægningsbestemmelser</v>
      </c>
      <c r="J62" s="30" t="str">
        <f t="shared" si="25"/>
        <v>https://www.ug.dk/search/Kloakering - Anvendelse af lægningsbestemmelser</v>
      </c>
    </row>
    <row r="63" spans="1:10" ht="18.75" customHeight="1" x14ac:dyDescent="0.25">
      <c r="A63" s="15" t="s">
        <v>22</v>
      </c>
      <c r="B63" s="16" t="s">
        <v>67</v>
      </c>
      <c r="C63" s="17" t="s">
        <v>9</v>
      </c>
      <c r="D63" s="8">
        <v>49277</v>
      </c>
      <c r="E63" s="18">
        <v>2</v>
      </c>
      <c r="F63" s="8"/>
      <c r="G63" s="31" t="s">
        <v>634</v>
      </c>
      <c r="H63" s="29" t="str">
        <f t="shared" si="23"/>
        <v>Kloakering - Arbejdsmiljø</v>
      </c>
      <c r="I63" s="29" t="str">
        <f t="shared" si="26"/>
        <v>https://www.ug.dk/search/Kloakering - Arbejdsmiljø</v>
      </c>
      <c r="J63" s="30" t="str">
        <f t="shared" si="25"/>
        <v>https://www.ug.dk/search/Kloakering - Arbejdsmiljø</v>
      </c>
    </row>
    <row r="64" spans="1:10" ht="18.75" customHeight="1" x14ac:dyDescent="0.25">
      <c r="A64" s="15" t="s">
        <v>22</v>
      </c>
      <c r="B64" s="16" t="s">
        <v>68</v>
      </c>
      <c r="C64" s="17" t="s">
        <v>9</v>
      </c>
      <c r="D64" s="8">
        <v>49290</v>
      </c>
      <c r="E64" s="18">
        <v>10</v>
      </c>
      <c r="F64" s="8"/>
      <c r="G64" s="31" t="s">
        <v>634</v>
      </c>
      <c r="H64" s="29" t="str">
        <f t="shared" si="23"/>
        <v>Kloakering - Aut. Kloakmesterarbejde i praksis</v>
      </c>
      <c r="I64" s="29" t="str">
        <f t="shared" si="26"/>
        <v>https://www.ug.dk/search/Kloakering - Aut. Kloakmesterarbejde i praksis</v>
      </c>
      <c r="J64" s="30" t="str">
        <f t="shared" si="25"/>
        <v>https://www.ug.dk/search/Kloakering - Aut. Kloakmesterarbejde i praksis</v>
      </c>
    </row>
    <row r="65" spans="1:10" ht="18.75" customHeight="1" x14ac:dyDescent="0.25">
      <c r="A65" s="15" t="s">
        <v>22</v>
      </c>
      <c r="B65" s="16" t="s">
        <v>69</v>
      </c>
      <c r="C65" s="17" t="s">
        <v>9</v>
      </c>
      <c r="D65" s="8">
        <v>49281</v>
      </c>
      <c r="E65" s="18">
        <v>3</v>
      </c>
      <c r="F65" s="8"/>
      <c r="G65" s="31" t="s">
        <v>634</v>
      </c>
      <c r="H65" s="29" t="str">
        <f t="shared" si="23"/>
        <v>Kloakering - digital tegning af afløbsplaner</v>
      </c>
      <c r="I65" s="29" t="str">
        <f t="shared" si="26"/>
        <v>https://www.ug.dk/search/Kloakering - digital tegning af afløbsplaner</v>
      </c>
      <c r="J65" s="30" t="str">
        <f t="shared" si="25"/>
        <v>https://www.ug.dk/search/Kloakering - digital tegning af afløbsplaner</v>
      </c>
    </row>
    <row r="66" spans="1:10" ht="18.75" customHeight="1" x14ac:dyDescent="0.25">
      <c r="A66" s="15" t="s">
        <v>22</v>
      </c>
      <c r="B66" s="16" t="s">
        <v>70</v>
      </c>
      <c r="C66" s="17" t="s">
        <v>9</v>
      </c>
      <c r="D66" s="8">
        <v>46969</v>
      </c>
      <c r="E66" s="18">
        <v>1</v>
      </c>
      <c r="F66" s="8"/>
      <c r="G66" s="31" t="s">
        <v>634</v>
      </c>
      <c r="H66" s="29" t="str">
        <f t="shared" si="23"/>
        <v>Kloakering - dræning af bygværker</v>
      </c>
      <c r="I66" s="29" t="str">
        <f t="shared" si="26"/>
        <v>https://www.ug.dk/search/Kloakering - dræning af bygværker</v>
      </c>
      <c r="J66" s="30" t="str">
        <f t="shared" si="25"/>
        <v>https://www.ug.dk/search/Kloakering - dræning af bygværker</v>
      </c>
    </row>
    <row r="67" spans="1:10" ht="18.75" customHeight="1" x14ac:dyDescent="0.25">
      <c r="A67" s="15" t="s">
        <v>22</v>
      </c>
      <c r="B67" s="16" t="s">
        <v>71</v>
      </c>
      <c r="C67" s="17" t="s">
        <v>9</v>
      </c>
      <c r="D67" s="8">
        <v>47588</v>
      </c>
      <c r="E67" s="18">
        <v>1</v>
      </c>
      <c r="F67" s="8"/>
      <c r="G67" s="31" t="s">
        <v>634</v>
      </c>
      <c r="H67" s="29" t="str">
        <f t="shared" si="23"/>
        <v xml:space="preserve">Kloakering - El-udstyr i pumpebrønde </v>
      </c>
      <c r="I67" s="29" t="str">
        <f t="shared" si="26"/>
        <v xml:space="preserve">https://www.ug.dk/search/Kloakering - El-udstyr i pumpebrønde </v>
      </c>
      <c r="J67" s="30" t="str">
        <f t="shared" si="25"/>
        <v xml:space="preserve">https://www.ug.dk/search/Kloakering - El-udstyr i pumpebrønde </v>
      </c>
    </row>
    <row r="68" spans="1:10" ht="18.75" customHeight="1" x14ac:dyDescent="0.25">
      <c r="A68" s="15" t="s">
        <v>22</v>
      </c>
      <c r="B68" s="16" t="s">
        <v>72</v>
      </c>
      <c r="C68" s="17" t="s">
        <v>9</v>
      </c>
      <c r="D68" s="8">
        <v>48444</v>
      </c>
      <c r="E68" s="18">
        <v>10</v>
      </c>
      <c r="F68" s="8"/>
      <c r="G68" s="31" t="s">
        <v>634</v>
      </c>
      <c r="H68" s="29" t="str">
        <f t="shared" si="23"/>
        <v>Kloakering - Funktionen fagligt ansvarlig</v>
      </c>
      <c r="I68" s="29" t="str">
        <f t="shared" si="26"/>
        <v>https://www.ug.dk/search/Kloakering - Funktionen fagligt ansvarlig</v>
      </c>
      <c r="J68" s="30" t="str">
        <f t="shared" si="25"/>
        <v>https://www.ug.dk/search/Kloakering - Funktionen fagligt ansvarlig</v>
      </c>
    </row>
    <row r="69" spans="1:10" ht="18.75" customHeight="1" x14ac:dyDescent="0.25">
      <c r="A69" s="15" t="s">
        <v>22</v>
      </c>
      <c r="B69" s="16" t="s">
        <v>73</v>
      </c>
      <c r="C69" s="17" t="s">
        <v>9</v>
      </c>
      <c r="D69" s="8">
        <v>47146</v>
      </c>
      <c r="E69" s="18">
        <v>7</v>
      </c>
      <c r="F69" s="8"/>
      <c r="G69" s="31" t="s">
        <v>634</v>
      </c>
      <c r="H69" s="29" t="str">
        <f t="shared" si="23"/>
        <v>Kloakering - i det åbne land</v>
      </c>
      <c r="I69" s="29" t="str">
        <f t="shared" si="26"/>
        <v>https://www.ug.dk/search/Kloakering - i det åbne land</v>
      </c>
      <c r="J69" s="30" t="str">
        <f t="shared" si="25"/>
        <v>https://www.ug.dk/search/Kloakering - i det åbne land</v>
      </c>
    </row>
    <row r="70" spans="1:10" ht="18.75" customHeight="1" x14ac:dyDescent="0.25">
      <c r="A70" s="15" t="s">
        <v>22</v>
      </c>
      <c r="B70" s="16" t="s">
        <v>74</v>
      </c>
      <c r="C70" s="17" t="s">
        <v>9</v>
      </c>
      <c r="D70" s="8">
        <v>49433</v>
      </c>
      <c r="E70" s="18">
        <v>2</v>
      </c>
      <c r="F70" s="8"/>
      <c r="G70" s="31" t="s">
        <v>634</v>
      </c>
      <c r="H70" s="29" t="str">
        <f t="shared" si="23"/>
        <v>Kloakering - KS i Autoriseret virksomhed</v>
      </c>
      <c r="I70" s="29" t="str">
        <f t="shared" si="26"/>
        <v>https://www.ug.dk/search/Kloakering - KS i Autoriseret virksomhed</v>
      </c>
      <c r="J70" s="30" t="str">
        <f t="shared" si="25"/>
        <v>https://www.ug.dk/search/Kloakering - KS i Autoriseret virksomhed</v>
      </c>
    </row>
    <row r="71" spans="1:10" ht="18.75" customHeight="1" x14ac:dyDescent="0.25">
      <c r="A71" s="15" t="s">
        <v>22</v>
      </c>
      <c r="B71" s="16" t="s">
        <v>75</v>
      </c>
      <c r="C71" s="17" t="s">
        <v>9</v>
      </c>
      <c r="D71" s="8">
        <v>47744</v>
      </c>
      <c r="E71" s="18">
        <v>1</v>
      </c>
      <c r="F71" s="8"/>
      <c r="G71" s="31" t="s">
        <v>634</v>
      </c>
      <c r="H71" s="29" t="str">
        <f t="shared" si="23"/>
        <v>Kloakering - Montering af rottespærrer</v>
      </c>
      <c r="I71" s="29" t="str">
        <f t="shared" si="26"/>
        <v>https://www.ug.dk/search/Kloakering - Montering af rottespærrer</v>
      </c>
      <c r="J71" s="30" t="str">
        <f t="shared" si="25"/>
        <v>https://www.ug.dk/search/Kloakering - Montering af rottespærrer</v>
      </c>
    </row>
    <row r="72" spans="1:10" ht="18.75" customHeight="1" x14ac:dyDescent="0.25">
      <c r="A72" s="15" t="s">
        <v>22</v>
      </c>
      <c r="B72" s="16" t="s">
        <v>76</v>
      </c>
      <c r="C72" s="17" t="s">
        <v>9</v>
      </c>
      <c r="D72" s="8">
        <v>49288</v>
      </c>
      <c r="E72" s="18">
        <v>3</v>
      </c>
      <c r="F72" s="8"/>
      <c r="G72" s="31" t="s">
        <v>634</v>
      </c>
      <c r="H72" s="29" t="str">
        <f t="shared" si="23"/>
        <v>Kloakering - Pumpeanlæg mv.</v>
      </c>
      <c r="I72" s="29" t="str">
        <f t="shared" si="26"/>
        <v>https://www.ug.dk/search/Kloakering - Pumpeanlæg mv.</v>
      </c>
      <c r="J72" s="30" t="str">
        <f t="shared" si="25"/>
        <v>https://www.ug.dk/search/Kloakering - Pumpeanlæg mv.</v>
      </c>
    </row>
    <row r="73" spans="1:10" ht="18.75" customHeight="1" x14ac:dyDescent="0.25">
      <c r="A73" s="15" t="s">
        <v>22</v>
      </c>
      <c r="B73" s="16" t="s">
        <v>77</v>
      </c>
      <c r="C73" s="17" t="s">
        <v>9</v>
      </c>
      <c r="D73" s="8">
        <v>41356</v>
      </c>
      <c r="E73" s="18">
        <v>4</v>
      </c>
      <c r="F73" s="8"/>
      <c r="G73" s="31" t="s">
        <v>634</v>
      </c>
      <c r="H73" s="29" t="str">
        <f t="shared" si="23"/>
        <v>Kloakering - TV-inspektion af afløbsinstallationer</v>
      </c>
      <c r="I73" s="29" t="str">
        <f t="shared" si="26"/>
        <v>https://www.ug.dk/search/Kloakering - TV-inspektion af afløbsinstallationer</v>
      </c>
      <c r="J73" s="30" t="str">
        <f t="shared" si="25"/>
        <v>https://www.ug.dk/search/Kloakering - TV-inspektion af afløbsinstallationer</v>
      </c>
    </row>
    <row r="74" spans="1:10" ht="18.75" customHeight="1" x14ac:dyDescent="0.25">
      <c r="A74" s="15" t="s">
        <v>22</v>
      </c>
      <c r="B74" s="16" t="s">
        <v>78</v>
      </c>
      <c r="C74" s="17" t="s">
        <v>9</v>
      </c>
      <c r="D74" s="8">
        <v>49282</v>
      </c>
      <c r="E74" s="18">
        <v>16</v>
      </c>
      <c r="F74" s="8"/>
      <c r="G74" s="31" t="s">
        <v>634</v>
      </c>
      <c r="H74" s="29" t="str">
        <f t="shared" si="23"/>
        <v>Kloakering - Udførelse af afløbsinstallationer</v>
      </c>
      <c r="I74" s="29" t="str">
        <f t="shared" si="26"/>
        <v>https://www.ug.dk/search/Kloakering - Udførelse af afløbsinstallationer</v>
      </c>
      <c r="J74" s="30" t="str">
        <f t="shared" si="25"/>
        <v>https://www.ug.dk/search/Kloakering - Udførelse af afløbsinstallationer</v>
      </c>
    </row>
    <row r="75" spans="1:10" ht="18.75" customHeight="1" x14ac:dyDescent="0.25">
      <c r="A75" s="15" t="s">
        <v>22</v>
      </c>
      <c r="B75" s="16" t="s">
        <v>79</v>
      </c>
      <c r="C75" s="17" t="s">
        <v>9</v>
      </c>
      <c r="D75" s="8">
        <v>47145</v>
      </c>
      <c r="E75" s="18">
        <v>4</v>
      </c>
      <c r="F75" s="8"/>
      <c r="G75" s="31" t="s">
        <v>634</v>
      </c>
      <c r="H75" s="29" t="str">
        <f t="shared" si="23"/>
        <v>Kloakering - Udskilleranlæg</v>
      </c>
      <c r="I75" s="29" t="str">
        <f t="shared" si="26"/>
        <v>https://www.ug.dk/search/Kloakering - Udskilleranlæg</v>
      </c>
      <c r="J75" s="30" t="str">
        <f t="shared" si="25"/>
        <v>https://www.ug.dk/search/Kloakering - Udskilleranlæg</v>
      </c>
    </row>
    <row r="76" spans="1:10" ht="18.75" customHeight="1" x14ac:dyDescent="0.25">
      <c r="A76" s="15" t="s">
        <v>22</v>
      </c>
      <c r="B76" s="16" t="s">
        <v>80</v>
      </c>
      <c r="C76" s="17" t="s">
        <v>9</v>
      </c>
      <c r="D76" s="8">
        <v>49283</v>
      </c>
      <c r="E76" s="18">
        <v>2</v>
      </c>
      <c r="F76" s="8"/>
      <c r="G76" s="31" t="s">
        <v>634</v>
      </c>
      <c r="H76" s="29" t="str">
        <f t="shared" si="23"/>
        <v>Kloakering - Ved landbrugets driftsbygninger</v>
      </c>
      <c r="I76" s="29" t="str">
        <f t="shared" si="26"/>
        <v>https://www.ug.dk/search/Kloakering - Ved landbrugets driftsbygninger</v>
      </c>
      <c r="J76" s="30" t="str">
        <f t="shared" si="25"/>
        <v>https://www.ug.dk/search/Kloakering - Ved landbrugets driftsbygninger</v>
      </c>
    </row>
    <row r="77" spans="1:10" ht="18.75" customHeight="1" x14ac:dyDescent="0.25">
      <c r="A77" s="15" t="s">
        <v>22</v>
      </c>
      <c r="B77" s="16" t="s">
        <v>81</v>
      </c>
      <c r="C77" s="17" t="s">
        <v>9</v>
      </c>
      <c r="D77" s="8">
        <v>49712</v>
      </c>
      <c r="E77" s="18">
        <v>1</v>
      </c>
      <c r="F77" s="8"/>
      <c r="G77" s="31" t="s">
        <v>634</v>
      </c>
      <c r="H77" s="29" t="str">
        <f t="shared" si="23"/>
        <v>Ladestandere til elbiler - installation</v>
      </c>
      <c r="I77" s="29" t="str">
        <f t="shared" si="26"/>
        <v>https://www.ug.dk/search/Ladestandere til elbiler - installation</v>
      </c>
      <c r="J77" s="30" t="str">
        <f t="shared" si="25"/>
        <v>https://www.ug.dk/search/Ladestandere til elbiler - installation</v>
      </c>
    </row>
    <row r="78" spans="1:10" ht="18.75" customHeight="1" x14ac:dyDescent="0.25">
      <c r="A78" s="15" t="s">
        <v>22</v>
      </c>
      <c r="B78" s="16" t="s">
        <v>82</v>
      </c>
      <c r="C78" s="17" t="s">
        <v>9</v>
      </c>
      <c r="D78" s="8">
        <v>49235</v>
      </c>
      <c r="E78" s="18">
        <v>1</v>
      </c>
      <c r="F78" s="8"/>
      <c r="G78" s="31" t="s">
        <v>634</v>
      </c>
      <c r="H78" s="29" t="str">
        <f t="shared" si="23"/>
        <v>Lasernivellering</v>
      </c>
      <c r="I78" s="29" t="str">
        <f t="shared" si="26"/>
        <v>https://www.ug.dk/search/Lasernivellering</v>
      </c>
      <c r="J78" s="30" t="str">
        <f t="shared" si="25"/>
        <v>https://www.ug.dk/search/Lasernivellering</v>
      </c>
    </row>
    <row r="79" spans="1:10" ht="18.75" customHeight="1" x14ac:dyDescent="0.25">
      <c r="A79" s="15" t="s">
        <v>22</v>
      </c>
      <c r="B79" s="16" t="s">
        <v>83</v>
      </c>
      <c r="C79" s="17" t="s">
        <v>9</v>
      </c>
      <c r="D79" s="8">
        <v>49859</v>
      </c>
      <c r="E79" s="18">
        <v>2</v>
      </c>
      <c r="F79" s="8"/>
      <c r="G79" s="31" t="s">
        <v>634</v>
      </c>
      <c r="H79" s="29" t="str">
        <f t="shared" si="23"/>
        <v>Lufttæthed ved renovering af tagkonstruktioner</v>
      </c>
      <c r="I79" s="29" t="str">
        <f t="shared" si="26"/>
        <v>https://www.ug.dk/search/Lufttæthed ved renovering af tagkonstruktioner</v>
      </c>
      <c r="J79" s="30" t="str">
        <f t="shared" si="25"/>
        <v>https://www.ug.dk/search/Lufttæthed ved renovering af tagkonstruktioner</v>
      </c>
    </row>
    <row r="80" spans="1:10" ht="18.75" customHeight="1" x14ac:dyDescent="0.25">
      <c r="A80" s="15" t="s">
        <v>22</v>
      </c>
      <c r="B80" s="16" t="s">
        <v>84</v>
      </c>
      <c r="C80" s="17" t="s">
        <v>9</v>
      </c>
      <c r="D80" s="8">
        <v>49860</v>
      </c>
      <c r="E80" s="18">
        <v>2</v>
      </c>
      <c r="F80" s="8"/>
      <c r="G80" s="31" t="s">
        <v>634</v>
      </c>
      <c r="H80" s="29" t="str">
        <f t="shared" si="23"/>
        <v>Lufttæthed ved renovering af ydervægge</v>
      </c>
      <c r="I80" s="29" t="str">
        <f t="shared" si="26"/>
        <v>https://www.ug.dk/search/Lufttæthed ved renovering af ydervægge</v>
      </c>
      <c r="J80" s="30" t="str">
        <f t="shared" si="25"/>
        <v>https://www.ug.dk/search/Lufttæthed ved renovering af ydervægge</v>
      </c>
    </row>
    <row r="81" spans="1:10" ht="18.75" customHeight="1" x14ac:dyDescent="0.25">
      <c r="A81" s="15" t="s">
        <v>22</v>
      </c>
      <c r="B81" s="16" t="s">
        <v>85</v>
      </c>
      <c r="C81" s="17" t="s">
        <v>9</v>
      </c>
      <c r="D81" s="8">
        <v>49340</v>
      </c>
      <c r="E81" s="18">
        <v>5</v>
      </c>
      <c r="F81" s="8"/>
      <c r="G81" s="31" t="s">
        <v>634</v>
      </c>
      <c r="H81" s="29" t="str">
        <f t="shared" si="23"/>
        <v>Lægning af SBS-tagpap</v>
      </c>
      <c r="I81" s="29" t="str">
        <f t="shared" si="26"/>
        <v>https://www.ug.dk/search/Lægning af SBS-tagpap</v>
      </c>
      <c r="J81" s="30" t="str">
        <f t="shared" si="25"/>
        <v>https://www.ug.dk/search/Lægning af SBS-tagpap</v>
      </c>
    </row>
    <row r="82" spans="1:10" ht="18.75" customHeight="1" x14ac:dyDescent="0.25">
      <c r="A82" s="15" t="s">
        <v>22</v>
      </c>
      <c r="B82" s="16" t="s">
        <v>86</v>
      </c>
      <c r="C82" s="17" t="s">
        <v>9</v>
      </c>
      <c r="D82" s="8">
        <v>22493</v>
      </c>
      <c r="E82" s="18">
        <v>5</v>
      </c>
      <c r="F82" s="8"/>
      <c r="G82" s="31" t="s">
        <v>634</v>
      </c>
      <c r="H82" s="29" t="str">
        <f t="shared" si="23"/>
        <v>Nedrivning - Miljø og Resursekoordinator</v>
      </c>
      <c r="I82" s="29" t="str">
        <f t="shared" si="26"/>
        <v>https://www.ug.dk/search/Nedrivning - Miljø og Resursekoordinator</v>
      </c>
      <c r="J82" s="30" t="str">
        <f t="shared" si="25"/>
        <v>https://www.ug.dk/search/Nedrivning - Miljø og Resursekoordinator</v>
      </c>
    </row>
    <row r="83" spans="1:10" ht="18.75" customHeight="1" x14ac:dyDescent="0.25">
      <c r="A83" s="15" t="s">
        <v>22</v>
      </c>
      <c r="B83" s="16" t="s">
        <v>87</v>
      </c>
      <c r="C83" s="17" t="s">
        <v>9</v>
      </c>
      <c r="D83" s="8">
        <v>49318</v>
      </c>
      <c r="E83" s="18">
        <v>5</v>
      </c>
      <c r="F83" s="8"/>
      <c r="G83" s="31" t="s">
        <v>634</v>
      </c>
      <c r="H83" s="29" t="str">
        <f t="shared" si="23"/>
        <v>Nivellering</v>
      </c>
      <c r="I83" s="29" t="str">
        <f t="shared" si="26"/>
        <v>https://www.ug.dk/search/Nivellering</v>
      </c>
      <c r="J83" s="30" t="str">
        <f t="shared" si="25"/>
        <v>https://www.ug.dk/search/Nivellering</v>
      </c>
    </row>
    <row r="84" spans="1:10" ht="18.75" customHeight="1" x14ac:dyDescent="0.25">
      <c r="A84" s="15" t="s">
        <v>22</v>
      </c>
      <c r="B84" s="16" t="s">
        <v>88</v>
      </c>
      <c r="C84" s="17" t="s">
        <v>9</v>
      </c>
      <c r="D84" s="8">
        <v>21900</v>
      </c>
      <c r="E84" s="18">
        <v>1</v>
      </c>
      <c r="F84" s="8"/>
      <c r="G84" s="31" t="s">
        <v>634</v>
      </c>
      <c r="H84" s="29" t="str">
        <f t="shared" si="23"/>
        <v>Opstart af bygge- og anlægsprojekter</v>
      </c>
      <c r="I84" s="29" t="str">
        <f t="shared" si="26"/>
        <v>https://www.ug.dk/search/Opstart af bygge- og anlægsprojekter</v>
      </c>
      <c r="J84" s="30" t="str">
        <f t="shared" si="25"/>
        <v>https://www.ug.dk/search/Opstart af bygge- og anlægsprojekter</v>
      </c>
    </row>
    <row r="85" spans="1:10" ht="18.75" customHeight="1" x14ac:dyDescent="0.25">
      <c r="A85" s="15" t="s">
        <v>22</v>
      </c>
      <c r="B85" s="16" t="s">
        <v>89</v>
      </c>
      <c r="C85" s="17" t="s">
        <v>7</v>
      </c>
      <c r="D85" s="8"/>
      <c r="E85" s="18">
        <v>30</v>
      </c>
      <c r="F85" s="8"/>
      <c r="G85" s="29" t="s">
        <v>640</v>
      </c>
      <c r="H85" s="29" t="str">
        <f>B85</f>
        <v>Revit-kurser</v>
      </c>
      <c r="I85" s="29" t="str">
        <f>CONCATENATE(G85)</f>
        <v>Søg på Internettet</v>
      </c>
      <c r="J85" s="30" t="str">
        <f t="shared" ref="J85:J92" si="27">HYPERLINK(I85)</f>
        <v>Søg på Internettet</v>
      </c>
    </row>
    <row r="86" spans="1:10" ht="18.75" customHeight="1" x14ac:dyDescent="0.25">
      <c r="A86" s="15" t="s">
        <v>22</v>
      </c>
      <c r="B86" s="16" t="s">
        <v>90</v>
      </c>
      <c r="C86" s="17" t="s">
        <v>9</v>
      </c>
      <c r="D86" s="8">
        <v>22354</v>
      </c>
      <c r="E86" s="18">
        <v>2</v>
      </c>
      <c r="F86" s="8"/>
      <c r="G86" s="31" t="s">
        <v>634</v>
      </c>
      <c r="H86" s="29" t="str">
        <f t="shared" ref="H86" si="28">B86</f>
        <v>Rulle- og bukkestillads - opstilling mv.</v>
      </c>
      <c r="I86" s="29" t="str">
        <f t="shared" ref="I86" si="29">CONCATENATE(G86,B86)</f>
        <v>https://www.ug.dk/search/Rulle- og bukkestillads - opstilling mv.</v>
      </c>
      <c r="J86" s="30" t="str">
        <f t="shared" si="27"/>
        <v>https://www.ug.dk/search/Rulle- og bukkestillads - opstilling mv.</v>
      </c>
    </row>
    <row r="87" spans="1:10" ht="18.75" customHeight="1" x14ac:dyDescent="0.25">
      <c r="A87" s="15" t="s">
        <v>22</v>
      </c>
      <c r="B87" s="16" t="s">
        <v>642</v>
      </c>
      <c r="C87" s="17" t="s">
        <v>9</v>
      </c>
      <c r="D87" s="8">
        <v>45566</v>
      </c>
      <c r="E87" s="18">
        <v>1</v>
      </c>
      <c r="F87" s="8"/>
      <c r="G87" s="31" t="s">
        <v>634</v>
      </c>
      <c r="H87" s="29" t="str">
        <f t="shared" ref="H87:H93" si="30">B87</f>
        <v>Rulle- og bukkestillads - opstilling mv. (udgår 30-06-2025)</v>
      </c>
      <c r="I87" s="29" t="str">
        <f t="shared" ref="I87:I92" si="31">CONCATENATE(G87,B87)</f>
        <v>https://www.ug.dk/search/Rulle- og bukkestillads - opstilling mv. (udgår 30-06-2025)</v>
      </c>
      <c r="J87" s="30" t="str">
        <f t="shared" si="27"/>
        <v>https://www.ug.dk/search/Rulle- og bukkestillads - opstilling mv. (udgår 30-06-2025)</v>
      </c>
    </row>
    <row r="88" spans="1:10" ht="18.75" customHeight="1" x14ac:dyDescent="0.25">
      <c r="A88" s="15" t="s">
        <v>22</v>
      </c>
      <c r="B88" s="16" t="s">
        <v>91</v>
      </c>
      <c r="C88" s="17" t="s">
        <v>9</v>
      </c>
      <c r="D88" s="8">
        <v>47992</v>
      </c>
      <c r="E88" s="18">
        <v>9</v>
      </c>
      <c r="F88" s="8"/>
      <c r="G88" s="31" t="s">
        <v>634</v>
      </c>
      <c r="H88" s="29" t="str">
        <f t="shared" si="30"/>
        <v>Rørmontage vandinstallationer - plastrør</v>
      </c>
      <c r="I88" s="29" t="str">
        <f t="shared" si="31"/>
        <v>https://www.ug.dk/search/Rørmontage vandinstallationer - plastrør</v>
      </c>
      <c r="J88" s="30" t="str">
        <f t="shared" si="27"/>
        <v>https://www.ug.dk/search/Rørmontage vandinstallationer - plastrør</v>
      </c>
    </row>
    <row r="89" spans="1:10" ht="18.75" customHeight="1" x14ac:dyDescent="0.25">
      <c r="A89" s="15" t="s">
        <v>22</v>
      </c>
      <c r="B89" s="16" t="s">
        <v>92</v>
      </c>
      <c r="C89" s="17" t="s">
        <v>9</v>
      </c>
      <c r="D89" s="8">
        <v>47993</v>
      </c>
      <c r="E89" s="18">
        <v>9</v>
      </c>
      <c r="F89" s="8"/>
      <c r="G89" s="31" t="s">
        <v>634</v>
      </c>
      <c r="H89" s="29" t="str">
        <f t="shared" si="30"/>
        <v>Rørmontage vandinstallationer - stål- og kobberrør</v>
      </c>
      <c r="I89" s="29" t="str">
        <f t="shared" si="31"/>
        <v>https://www.ug.dk/search/Rørmontage vandinstallationer - stål- og kobberrør</v>
      </c>
      <c r="J89" s="30" t="str">
        <f t="shared" si="27"/>
        <v>https://www.ug.dk/search/Rørmontage vandinstallationer - stål- og kobberrør</v>
      </c>
    </row>
    <row r="90" spans="1:10" ht="18.75" customHeight="1" x14ac:dyDescent="0.25">
      <c r="A90" s="15" t="s">
        <v>22</v>
      </c>
      <c r="B90" s="16" t="s">
        <v>93</v>
      </c>
      <c r="C90" s="17" t="s">
        <v>9</v>
      </c>
      <c r="D90" s="8">
        <v>47994</v>
      </c>
      <c r="E90" s="18">
        <v>12</v>
      </c>
      <c r="F90" s="8"/>
      <c r="G90" s="31" t="s">
        <v>634</v>
      </c>
      <c r="H90" s="29" t="str">
        <f t="shared" si="30"/>
        <v>Rørmontør, overdragelse</v>
      </c>
      <c r="I90" s="29" t="str">
        <f t="shared" si="31"/>
        <v>https://www.ug.dk/search/Rørmontør, overdragelse</v>
      </c>
      <c r="J90" s="30" t="str">
        <f t="shared" si="27"/>
        <v>https://www.ug.dk/search/Rørmontør, overdragelse</v>
      </c>
    </row>
    <row r="91" spans="1:10" ht="18.75" customHeight="1" x14ac:dyDescent="0.25">
      <c r="A91" s="15" t="s">
        <v>22</v>
      </c>
      <c r="B91" s="16" t="s">
        <v>94</v>
      </c>
      <c r="C91" s="17" t="s">
        <v>9</v>
      </c>
      <c r="D91" s="8">
        <v>45845</v>
      </c>
      <c r="E91" s="18">
        <v>4</v>
      </c>
      <c r="F91" s="8"/>
      <c r="G91" s="31" t="s">
        <v>634</v>
      </c>
      <c r="H91" s="29" t="str">
        <f t="shared" si="30"/>
        <v>Sikkerhed ved arbejde med asbestholdige materialer</v>
      </c>
      <c r="I91" s="29" t="str">
        <f t="shared" si="31"/>
        <v>https://www.ug.dk/search/Sikkerhed ved arbejde med asbestholdige materialer</v>
      </c>
      <c r="J91" s="30" t="str">
        <f t="shared" si="27"/>
        <v>https://www.ug.dk/search/Sikkerhed ved arbejde med asbestholdige materialer</v>
      </c>
    </row>
    <row r="92" spans="1:10" ht="18.75" customHeight="1" x14ac:dyDescent="0.25">
      <c r="A92" s="15" t="s">
        <v>22</v>
      </c>
      <c r="B92" s="16" t="s">
        <v>658</v>
      </c>
      <c r="C92" s="17" t="s">
        <v>9</v>
      </c>
      <c r="D92" s="8">
        <v>40085</v>
      </c>
      <c r="E92" s="18">
        <v>1</v>
      </c>
      <c r="F92" s="8"/>
      <c r="G92" s="31" t="s">
        <v>634</v>
      </c>
      <c r="H92" s="29" t="str">
        <f t="shared" si="30"/>
        <v>Sikkerhed ved udv. arbejde med asbestmaterialer (udgår 30-09-2025)</v>
      </c>
      <c r="I92" s="29" t="str">
        <f t="shared" si="31"/>
        <v>https://www.ug.dk/search/Sikkerhed ved udv. arbejde med asbestmaterialer (udgår 30-09-2025)</v>
      </c>
      <c r="J92" s="30" t="str">
        <f t="shared" si="27"/>
        <v>https://www.ug.dk/search/Sikkerhed ved udv. arbejde med asbestmaterialer (udgår 30-09-2025)</v>
      </c>
    </row>
    <row r="93" spans="1:10" ht="18.75" customHeight="1" x14ac:dyDescent="0.25">
      <c r="A93" s="15" t="s">
        <v>22</v>
      </c>
      <c r="B93" s="16" t="s">
        <v>95</v>
      </c>
      <c r="C93" s="17" t="s">
        <v>639</v>
      </c>
      <c r="D93" s="8"/>
      <c r="E93" s="18"/>
      <c r="F93" s="8">
        <v>10</v>
      </c>
      <c r="G93" s="29" t="s">
        <v>634</v>
      </c>
      <c r="H93" s="29" t="str">
        <f t="shared" si="30"/>
        <v>Solcelleanlæg</v>
      </c>
      <c r="I93" s="29" t="str">
        <f>CONCATENATE(G93,B93)</f>
        <v>https://www.ug.dk/search/Solcelleanlæg</v>
      </c>
      <c r="J93" s="30" t="str">
        <f>HYPERLINK(I93)</f>
        <v>https://www.ug.dk/search/Solcelleanlæg</v>
      </c>
    </row>
    <row r="94" spans="1:10" ht="18.75" customHeight="1" x14ac:dyDescent="0.25">
      <c r="A94" s="15" t="s">
        <v>22</v>
      </c>
      <c r="B94" s="16" t="s">
        <v>96</v>
      </c>
      <c r="C94" s="17" t="s">
        <v>7</v>
      </c>
      <c r="D94" s="8"/>
      <c r="E94" s="18">
        <v>5</v>
      </c>
      <c r="F94" s="8"/>
      <c r="G94" s="29" t="s">
        <v>640</v>
      </c>
      <c r="H94" s="29" t="str">
        <f>B94</f>
        <v>Specialarbejde i praksis</v>
      </c>
      <c r="I94" s="29" t="str">
        <f>CONCATENATE(G94)</f>
        <v>Søg på Internettet</v>
      </c>
      <c r="J94" s="30" t="str">
        <f t="shared" ref="J94:J104" si="32">HYPERLINK(I94)</f>
        <v>Søg på Internettet</v>
      </c>
    </row>
    <row r="95" spans="1:10" ht="18.75" customHeight="1" x14ac:dyDescent="0.25">
      <c r="A95" s="15" t="s">
        <v>22</v>
      </c>
      <c r="B95" s="16" t="s">
        <v>97</v>
      </c>
      <c r="C95" s="17" t="s">
        <v>9</v>
      </c>
      <c r="D95" s="8">
        <v>45999</v>
      </c>
      <c r="E95" s="18">
        <v>1</v>
      </c>
      <c r="F95" s="8"/>
      <c r="G95" s="31" t="s">
        <v>634</v>
      </c>
      <c r="H95" s="29" t="str">
        <f t="shared" ref="H95:H104" si="33">B95</f>
        <v>Stillads - anvendelse og sikkerhed</v>
      </c>
      <c r="I95" s="29" t="str">
        <f t="shared" ref="I95:I104" si="34">CONCATENATE(G95,B95)</f>
        <v>https://www.ug.dk/search/Stillads - anvendelse og sikkerhed</v>
      </c>
      <c r="J95" s="30" t="str">
        <f t="shared" si="32"/>
        <v>https://www.ug.dk/search/Stillads - anvendelse og sikkerhed</v>
      </c>
    </row>
    <row r="96" spans="1:10" ht="18.75" customHeight="1" x14ac:dyDescent="0.25">
      <c r="A96" s="15" t="s">
        <v>22</v>
      </c>
      <c r="B96" s="16" t="s">
        <v>98</v>
      </c>
      <c r="C96" s="17" t="s">
        <v>9</v>
      </c>
      <c r="D96" s="8">
        <v>40164</v>
      </c>
      <c r="E96" s="18">
        <v>2</v>
      </c>
      <c r="F96" s="8"/>
      <c r="G96" s="31" t="s">
        <v>634</v>
      </c>
      <c r="H96" s="29" t="str">
        <f t="shared" si="33"/>
        <v>Stillads - Evakuering og redning i højde</v>
      </c>
      <c r="I96" s="29" t="str">
        <f t="shared" si="34"/>
        <v>https://www.ug.dk/search/Stillads - Evakuering og redning i højde</v>
      </c>
      <c r="J96" s="30" t="str">
        <f t="shared" si="32"/>
        <v>https://www.ug.dk/search/Stillads - Evakuering og redning i højde</v>
      </c>
    </row>
    <row r="97" spans="1:10" ht="18.75" customHeight="1" x14ac:dyDescent="0.25">
      <c r="A97" s="15" t="s">
        <v>22</v>
      </c>
      <c r="B97" s="16" t="s">
        <v>99</v>
      </c>
      <c r="C97" s="17" t="s">
        <v>9</v>
      </c>
      <c r="D97" s="8">
        <v>45786</v>
      </c>
      <c r="E97" s="18">
        <v>5</v>
      </c>
      <c r="F97" s="8"/>
      <c r="G97" s="31" t="s">
        <v>634</v>
      </c>
      <c r="H97" s="29" t="str">
        <f t="shared" si="33"/>
        <v>Stillads - udførelse af opstillingsberegninger</v>
      </c>
      <c r="I97" s="29" t="str">
        <f t="shared" si="34"/>
        <v>https://www.ug.dk/search/Stillads - udførelse af opstillingsberegninger</v>
      </c>
      <c r="J97" s="30" t="str">
        <f t="shared" si="32"/>
        <v>https://www.ug.dk/search/Stillads - udførelse af opstillingsberegninger</v>
      </c>
    </row>
    <row r="98" spans="1:10" ht="18.75" customHeight="1" x14ac:dyDescent="0.25">
      <c r="A98" s="15" t="s">
        <v>22</v>
      </c>
      <c r="B98" s="16" t="s">
        <v>100</v>
      </c>
      <c r="C98" s="17" t="s">
        <v>9</v>
      </c>
      <c r="D98" s="8">
        <v>22352</v>
      </c>
      <c r="E98" s="18">
        <v>15</v>
      </c>
      <c r="F98" s="8"/>
      <c r="G98" s="31" t="s">
        <v>634</v>
      </c>
      <c r="H98" s="29" t="str">
        <f t="shared" si="33"/>
        <v>Systemstilladser - opstilling mv.</v>
      </c>
      <c r="I98" s="29" t="str">
        <f t="shared" si="34"/>
        <v>https://www.ug.dk/search/Systemstilladser - opstilling mv.</v>
      </c>
      <c r="J98" s="30" t="str">
        <f t="shared" si="32"/>
        <v>https://www.ug.dk/search/Systemstilladser - opstilling mv.</v>
      </c>
    </row>
    <row r="99" spans="1:10" ht="18.75" customHeight="1" x14ac:dyDescent="0.25">
      <c r="A99" s="15" t="s">
        <v>22</v>
      </c>
      <c r="B99" s="16" t="s">
        <v>101</v>
      </c>
      <c r="C99" s="17" t="s">
        <v>9</v>
      </c>
      <c r="D99" s="8">
        <v>47222</v>
      </c>
      <c r="E99" s="18">
        <v>2</v>
      </c>
      <c r="F99" s="8"/>
      <c r="G99" s="31" t="s">
        <v>634</v>
      </c>
      <c r="H99" s="29" t="str">
        <f t="shared" si="33"/>
        <v>Tagdækning - Inddækning og afslutning med metal</v>
      </c>
      <c r="I99" s="29" t="str">
        <f t="shared" si="34"/>
        <v>https://www.ug.dk/search/Tagdækning - Inddækning og afslutning med metal</v>
      </c>
      <c r="J99" s="30" t="str">
        <f t="shared" si="32"/>
        <v>https://www.ug.dk/search/Tagdækning - Inddækning og afslutning med metal</v>
      </c>
    </row>
    <row r="100" spans="1:10" ht="18.75" customHeight="1" x14ac:dyDescent="0.25">
      <c r="A100" s="15" t="s">
        <v>22</v>
      </c>
      <c r="B100" s="16" t="s">
        <v>102</v>
      </c>
      <c r="C100" s="17" t="s">
        <v>9</v>
      </c>
      <c r="D100" s="8">
        <v>47200</v>
      </c>
      <c r="E100" s="18">
        <v>2</v>
      </c>
      <c r="F100" s="8"/>
      <c r="G100" s="31" t="s">
        <v>634</v>
      </c>
      <c r="H100" s="29" t="str">
        <f t="shared" si="33"/>
        <v>Tagdækning - Sikkerhed ved bitumen og asfaltmat.</v>
      </c>
      <c r="I100" s="29" t="str">
        <f t="shared" si="34"/>
        <v>https://www.ug.dk/search/Tagdækning - Sikkerhed ved bitumen og asfaltmat.</v>
      </c>
      <c r="J100" s="30" t="str">
        <f t="shared" si="32"/>
        <v>https://www.ug.dk/search/Tagdækning - Sikkerhed ved bitumen og asfaltmat.</v>
      </c>
    </row>
    <row r="101" spans="1:10" ht="18.75" customHeight="1" x14ac:dyDescent="0.25">
      <c r="A101" s="15" t="s">
        <v>22</v>
      </c>
      <c r="B101" s="16" t="s">
        <v>103</v>
      </c>
      <c r="C101" s="17" t="s">
        <v>9</v>
      </c>
      <c r="D101" s="8">
        <v>49339</v>
      </c>
      <c r="E101" s="18">
        <v>1</v>
      </c>
      <c r="F101" s="8"/>
      <c r="G101" s="31" t="s">
        <v>634</v>
      </c>
      <c r="H101" s="29" t="str">
        <f t="shared" si="33"/>
        <v>Tagdækning - Svejseteknikker</v>
      </c>
      <c r="I101" s="29" t="str">
        <f t="shared" si="34"/>
        <v>https://www.ug.dk/search/Tagdækning - Svejseteknikker</v>
      </c>
      <c r="J101" s="30" t="str">
        <f t="shared" si="32"/>
        <v>https://www.ug.dk/search/Tagdækning - Svejseteknikker</v>
      </c>
    </row>
    <row r="102" spans="1:10" ht="18.75" customHeight="1" x14ac:dyDescent="0.25">
      <c r="A102" s="15" t="s">
        <v>22</v>
      </c>
      <c r="B102" s="16" t="s">
        <v>104</v>
      </c>
      <c r="C102" s="17" t="s">
        <v>9</v>
      </c>
      <c r="D102" s="8">
        <v>49233</v>
      </c>
      <c r="E102" s="18">
        <v>3</v>
      </c>
      <c r="F102" s="8"/>
      <c r="G102" s="31" t="s">
        <v>634</v>
      </c>
      <c r="H102" s="29" t="str">
        <f t="shared" si="33"/>
        <v>Tagkonstr. - Opstilling, afstivning og montering</v>
      </c>
      <c r="I102" s="29" t="str">
        <f t="shared" si="34"/>
        <v>https://www.ug.dk/search/Tagkonstr. - Opstilling, afstivning og montering</v>
      </c>
      <c r="J102" s="30" t="str">
        <f t="shared" si="32"/>
        <v>https://www.ug.dk/search/Tagkonstr. - Opstilling, afstivning og montering</v>
      </c>
    </row>
    <row r="103" spans="1:10" ht="18.75" customHeight="1" x14ac:dyDescent="0.25">
      <c r="A103" s="15" t="s">
        <v>22</v>
      </c>
      <c r="B103" s="16" t="s">
        <v>105</v>
      </c>
      <c r="C103" s="17" t="s">
        <v>9</v>
      </c>
      <c r="D103" s="8">
        <v>49042</v>
      </c>
      <c r="E103" s="18">
        <v>6</v>
      </c>
      <c r="F103" s="8"/>
      <c r="G103" s="31" t="s">
        <v>634</v>
      </c>
      <c r="H103" s="29" t="str">
        <f t="shared" si="33"/>
        <v>Tagrender, nedløb og hætter</v>
      </c>
      <c r="I103" s="29" t="str">
        <f t="shared" si="34"/>
        <v>https://www.ug.dk/search/Tagrender, nedløb og hætter</v>
      </c>
      <c r="J103" s="30" t="str">
        <f t="shared" si="32"/>
        <v>https://www.ug.dk/search/Tagrender, nedløb og hætter</v>
      </c>
    </row>
    <row r="104" spans="1:10" ht="18.75" customHeight="1" x14ac:dyDescent="0.25">
      <c r="A104" s="15" t="s">
        <v>22</v>
      </c>
      <c r="B104" s="16" t="s">
        <v>106</v>
      </c>
      <c r="C104" s="17" t="s">
        <v>9</v>
      </c>
      <c r="D104" s="8">
        <v>44746</v>
      </c>
      <c r="E104" s="18">
        <v>5</v>
      </c>
      <c r="F104" s="8"/>
      <c r="G104" s="31" t="s">
        <v>634</v>
      </c>
      <c r="H104" s="29" t="str">
        <f t="shared" si="33"/>
        <v>Tavler, konstruktion og installation</v>
      </c>
      <c r="I104" s="29" t="str">
        <f t="shared" si="34"/>
        <v>https://www.ug.dk/search/Tavler, konstruktion og installation</v>
      </c>
      <c r="J104" s="30" t="str">
        <f t="shared" si="32"/>
        <v>https://www.ug.dk/search/Tavler, konstruktion og installation</v>
      </c>
    </row>
    <row r="105" spans="1:10" ht="18.75" customHeight="1" x14ac:dyDescent="0.25">
      <c r="A105" s="15" t="s">
        <v>22</v>
      </c>
      <c r="B105" s="16" t="s">
        <v>107</v>
      </c>
      <c r="C105" s="17" t="s">
        <v>7</v>
      </c>
      <c r="D105" s="8"/>
      <c r="E105" s="18">
        <v>5</v>
      </c>
      <c r="F105" s="8"/>
      <c r="G105" s="29" t="s">
        <v>640</v>
      </c>
      <c r="H105" s="29" t="str">
        <f>B105</f>
        <v>Teknisk montør i praksis</v>
      </c>
      <c r="I105" s="29" t="str">
        <f>CONCATENATE(G105)</f>
        <v>Søg på Internettet</v>
      </c>
      <c r="J105" s="30" t="str">
        <f t="shared" ref="J105:J107" si="35">HYPERLINK(I105)</f>
        <v>Søg på Internettet</v>
      </c>
    </row>
    <row r="106" spans="1:10" ht="18.75" customHeight="1" x14ac:dyDescent="0.25">
      <c r="A106" s="15" t="s">
        <v>22</v>
      </c>
      <c r="B106" s="16" t="s">
        <v>108</v>
      </c>
      <c r="C106" s="17" t="s">
        <v>9</v>
      </c>
      <c r="D106" s="8">
        <v>49058</v>
      </c>
      <c r="E106" s="18">
        <v>3</v>
      </c>
      <c r="F106" s="8"/>
      <c r="G106" s="31" t="s">
        <v>634</v>
      </c>
      <c r="H106" s="29" t="str">
        <f t="shared" ref="H106:H107" si="36">B106</f>
        <v>Teknisk rør- og kanalisolering, pap og lærred</v>
      </c>
      <c r="I106" s="29" t="str">
        <f t="shared" ref="I106:I107" si="37">CONCATENATE(G106,B106)</f>
        <v>https://www.ug.dk/search/Teknisk rør- og kanalisolering, pap og lærred</v>
      </c>
      <c r="J106" s="30" t="str">
        <f t="shared" si="35"/>
        <v>https://www.ug.dk/search/Teknisk rør- og kanalisolering, pap og lærred</v>
      </c>
    </row>
    <row r="107" spans="1:10" ht="18.75" customHeight="1" x14ac:dyDescent="0.25">
      <c r="A107" s="15" t="s">
        <v>22</v>
      </c>
      <c r="B107" s="16" t="s">
        <v>109</v>
      </c>
      <c r="C107" s="17" t="s">
        <v>9</v>
      </c>
      <c r="D107" s="8">
        <v>48892</v>
      </c>
      <c r="E107" s="18">
        <v>4</v>
      </c>
      <c r="F107" s="8"/>
      <c r="G107" s="31" t="s">
        <v>634</v>
      </c>
      <c r="H107" s="29" t="str">
        <f t="shared" si="36"/>
        <v>Varmepumper - installation og service</v>
      </c>
      <c r="I107" s="29" t="str">
        <f t="shared" si="37"/>
        <v>https://www.ug.dk/search/Varmepumper - installation og service</v>
      </c>
      <c r="J107" s="30" t="str">
        <f t="shared" si="35"/>
        <v>https://www.ug.dk/search/Varmepumper - installation og service</v>
      </c>
    </row>
    <row r="108" spans="1:10" ht="18.75" customHeight="1" x14ac:dyDescent="0.25">
      <c r="A108" s="15" t="s">
        <v>22</v>
      </c>
      <c r="B108" s="16" t="s">
        <v>110</v>
      </c>
      <c r="C108" s="17" t="s">
        <v>7</v>
      </c>
      <c r="D108" s="8"/>
      <c r="E108" s="18">
        <v>0.5</v>
      </c>
      <c r="F108" s="8"/>
      <c r="G108" s="29" t="s">
        <v>640</v>
      </c>
      <c r="H108" s="29" t="str">
        <f>B108</f>
        <v>Varmt Arbejde (Hot Work)</v>
      </c>
      <c r="I108" s="29" t="str">
        <f>CONCATENATE(G108)</f>
        <v>Søg på Internettet</v>
      </c>
      <c r="J108" s="30" t="str">
        <f t="shared" ref="J108:J131" si="38">HYPERLINK(I108)</f>
        <v>Søg på Internettet</v>
      </c>
    </row>
    <row r="109" spans="1:10" ht="18.75" customHeight="1" x14ac:dyDescent="0.25">
      <c r="A109" s="15" t="s">
        <v>22</v>
      </c>
      <c r="B109" s="16" t="s">
        <v>111</v>
      </c>
      <c r="C109" s="17" t="s">
        <v>9</v>
      </c>
      <c r="D109" s="8">
        <v>46596</v>
      </c>
      <c r="E109" s="18">
        <v>1</v>
      </c>
      <c r="F109" s="8"/>
      <c r="G109" s="31" t="s">
        <v>634</v>
      </c>
      <c r="H109" s="29" t="str">
        <f t="shared" ref="H109:H131" si="39">B109</f>
        <v xml:space="preserve">Vejrligsforanstaltninger </v>
      </c>
      <c r="I109" s="29" t="str">
        <f t="shared" ref="I109:I131" si="40">CONCATENATE(G109,B109)</f>
        <v xml:space="preserve">https://www.ug.dk/search/Vejrligsforanstaltninger </v>
      </c>
      <c r="J109" s="30" t="str">
        <f t="shared" si="38"/>
        <v xml:space="preserve">https://www.ug.dk/search/Vejrligsforanstaltninger </v>
      </c>
    </row>
    <row r="110" spans="1:10" ht="18.75" customHeight="1" x14ac:dyDescent="0.25">
      <c r="A110" s="15" t="s">
        <v>22</v>
      </c>
      <c r="B110" s="16" t="s">
        <v>112</v>
      </c>
      <c r="C110" s="17" t="s">
        <v>9</v>
      </c>
      <c r="D110" s="8">
        <v>49189</v>
      </c>
      <c r="E110" s="18">
        <v>1</v>
      </c>
      <c r="F110" s="8"/>
      <c r="G110" s="31" t="s">
        <v>634</v>
      </c>
      <c r="H110" s="29" t="str">
        <f t="shared" si="39"/>
        <v>Vægkonstruktion - opstilling og beklædning</v>
      </c>
      <c r="I110" s="29" t="str">
        <f t="shared" si="40"/>
        <v>https://www.ug.dk/search/Vægkonstruktion - opstilling og beklædning</v>
      </c>
      <c r="J110" s="30" t="str">
        <f t="shared" si="38"/>
        <v>https://www.ug.dk/search/Vægkonstruktion - opstilling og beklædning</v>
      </c>
    </row>
    <row r="111" spans="1:10" ht="18.75" customHeight="1" x14ac:dyDescent="0.25">
      <c r="A111" s="11" t="s">
        <v>113</v>
      </c>
      <c r="B111" s="12" t="s">
        <v>114</v>
      </c>
      <c r="C111" s="13" t="s">
        <v>9</v>
      </c>
      <c r="D111" s="9">
        <v>20851</v>
      </c>
      <c r="E111" s="14">
        <v>3</v>
      </c>
      <c r="F111" s="9"/>
      <c r="G111" s="31" t="s">
        <v>634</v>
      </c>
      <c r="H111" s="29" t="str">
        <f t="shared" si="39"/>
        <v>Almen Fødevarehygiejne</v>
      </c>
      <c r="I111" s="29" t="str">
        <f t="shared" si="40"/>
        <v>https://www.ug.dk/search/Almen Fødevarehygiejne</v>
      </c>
      <c r="J111" s="30" t="str">
        <f t="shared" si="38"/>
        <v>https://www.ug.dk/search/Almen Fødevarehygiejne</v>
      </c>
    </row>
    <row r="112" spans="1:10" ht="18.75" customHeight="1" x14ac:dyDescent="0.25">
      <c r="A112" s="11" t="s">
        <v>113</v>
      </c>
      <c r="B112" s="12" t="s">
        <v>115</v>
      </c>
      <c r="C112" s="13" t="s">
        <v>9</v>
      </c>
      <c r="D112" s="9">
        <v>45902</v>
      </c>
      <c r="E112" s="14">
        <v>5</v>
      </c>
      <c r="F112" s="9"/>
      <c r="G112" s="31" t="s">
        <v>634</v>
      </c>
      <c r="H112" s="29" t="str">
        <f t="shared" si="39"/>
        <v xml:space="preserve">Almen fødevarehygiejne for F/I </v>
      </c>
      <c r="I112" s="29" t="str">
        <f t="shared" si="40"/>
        <v xml:space="preserve">https://www.ug.dk/search/Almen fødevarehygiejne for F/I </v>
      </c>
      <c r="J112" s="30" t="str">
        <f t="shared" si="38"/>
        <v xml:space="preserve">https://www.ug.dk/search/Almen fødevarehygiejne for F/I </v>
      </c>
    </row>
    <row r="113" spans="1:10" ht="18.75" customHeight="1" x14ac:dyDescent="0.25">
      <c r="A113" s="11" t="s">
        <v>113</v>
      </c>
      <c r="B113" s="12" t="s">
        <v>116</v>
      </c>
      <c r="C113" s="13" t="s">
        <v>9</v>
      </c>
      <c r="D113" s="9">
        <v>20844</v>
      </c>
      <c r="E113" s="14">
        <v>3</v>
      </c>
      <c r="F113" s="9"/>
      <c r="G113" s="31" t="s">
        <v>634</v>
      </c>
      <c r="H113" s="29" t="str">
        <f t="shared" si="39"/>
        <v>Anretning og menusammensætning</v>
      </c>
      <c r="I113" s="29" t="str">
        <f t="shared" si="40"/>
        <v>https://www.ug.dk/search/Anretning og menusammensætning</v>
      </c>
      <c r="J113" s="30" t="str">
        <f t="shared" si="38"/>
        <v>https://www.ug.dk/search/Anretning og menusammensætning</v>
      </c>
    </row>
    <row r="114" spans="1:10" ht="18.75" customHeight="1" x14ac:dyDescent="0.25">
      <c r="A114" s="11" t="s">
        <v>113</v>
      </c>
      <c r="B114" s="12" t="s">
        <v>117</v>
      </c>
      <c r="C114" s="13" t="s">
        <v>9</v>
      </c>
      <c r="D114" s="9">
        <v>20806</v>
      </c>
      <c r="E114" s="14">
        <v>2</v>
      </c>
      <c r="F114" s="9"/>
      <c r="G114" s="31" t="s">
        <v>634</v>
      </c>
      <c r="H114" s="29" t="str">
        <f t="shared" si="39"/>
        <v>Barista 1: Tilberedning af kaffe, kakao og the</v>
      </c>
      <c r="I114" s="29" t="str">
        <f t="shared" si="40"/>
        <v>https://www.ug.dk/search/Barista 1: Tilberedning af kaffe, kakao og the</v>
      </c>
      <c r="J114" s="30" t="str">
        <f t="shared" si="38"/>
        <v>https://www.ug.dk/search/Barista 1: Tilberedning af kaffe, kakao og the</v>
      </c>
    </row>
    <row r="115" spans="1:10" ht="18.75" customHeight="1" x14ac:dyDescent="0.25">
      <c r="A115" s="11" t="s">
        <v>113</v>
      </c>
      <c r="B115" s="12" t="s">
        <v>118</v>
      </c>
      <c r="C115" s="13" t="s">
        <v>9</v>
      </c>
      <c r="D115" s="9">
        <v>20826</v>
      </c>
      <c r="E115" s="14">
        <v>1</v>
      </c>
      <c r="F115" s="9"/>
      <c r="G115" s="31" t="s">
        <v>634</v>
      </c>
      <c r="H115" s="29" t="str">
        <f t="shared" si="39"/>
        <v>Barista 2: Avanceret tilberedning af kaffedrikke</v>
      </c>
      <c r="I115" s="29" t="str">
        <f t="shared" si="40"/>
        <v>https://www.ug.dk/search/Barista 2: Avanceret tilberedning af kaffedrikke</v>
      </c>
      <c r="J115" s="30" t="str">
        <f t="shared" si="38"/>
        <v>https://www.ug.dk/search/Barista 2: Avanceret tilberedning af kaffedrikke</v>
      </c>
    </row>
    <row r="116" spans="1:10" ht="18.75" customHeight="1" x14ac:dyDescent="0.25">
      <c r="A116" s="11" t="s">
        <v>113</v>
      </c>
      <c r="B116" s="12" t="s">
        <v>119</v>
      </c>
      <c r="C116" s="13" t="s">
        <v>9</v>
      </c>
      <c r="D116" s="9">
        <v>22185</v>
      </c>
      <c r="E116" s="14">
        <v>5</v>
      </c>
      <c r="F116" s="9"/>
      <c r="G116" s="31" t="s">
        <v>634</v>
      </c>
      <c r="H116" s="29" t="str">
        <f t="shared" si="39"/>
        <v xml:space="preserve">Brancheintroduktion: Hotel, restaurant og café </v>
      </c>
      <c r="I116" s="29" t="str">
        <f t="shared" si="40"/>
        <v xml:space="preserve">https://www.ug.dk/search/Brancheintroduktion: Hotel, restaurant og café </v>
      </c>
      <c r="J116" s="30" t="str">
        <f t="shared" si="38"/>
        <v xml:space="preserve">https://www.ug.dk/search/Brancheintroduktion: Hotel, restaurant og café </v>
      </c>
    </row>
    <row r="117" spans="1:10" ht="18.75" customHeight="1" x14ac:dyDescent="0.25">
      <c r="A117" s="11" t="s">
        <v>113</v>
      </c>
      <c r="B117" s="12" t="s">
        <v>120</v>
      </c>
      <c r="C117" s="13" t="s">
        <v>9</v>
      </c>
      <c r="D117" s="9">
        <v>20800</v>
      </c>
      <c r="E117" s="14">
        <v>2</v>
      </c>
      <c r="F117" s="9"/>
      <c r="G117" s="31" t="s">
        <v>634</v>
      </c>
      <c r="H117" s="29" t="str">
        <f t="shared" si="39"/>
        <v>Bælgfrugters tilberedning, konsistens og smag</v>
      </c>
      <c r="I117" s="29" t="str">
        <f t="shared" si="40"/>
        <v>https://www.ug.dk/search/Bælgfrugters tilberedning, konsistens og smag</v>
      </c>
      <c r="J117" s="30" t="str">
        <f t="shared" si="38"/>
        <v>https://www.ug.dk/search/Bælgfrugters tilberedning, konsistens og smag</v>
      </c>
    </row>
    <row r="118" spans="1:10" ht="18.75" customHeight="1" x14ac:dyDescent="0.25">
      <c r="A118" s="11" t="s">
        <v>113</v>
      </c>
      <c r="B118" s="12" t="s">
        <v>121</v>
      </c>
      <c r="C118" s="13" t="s">
        <v>9</v>
      </c>
      <c r="D118" s="9">
        <v>49853</v>
      </c>
      <c r="E118" s="14">
        <v>2</v>
      </c>
      <c r="F118" s="9"/>
      <c r="G118" s="31" t="s">
        <v>634</v>
      </c>
      <c r="H118" s="29" t="str">
        <f t="shared" si="39"/>
        <v>Bæredygtig fisk og skaldyr</v>
      </c>
      <c r="I118" s="29" t="str">
        <f t="shared" si="40"/>
        <v>https://www.ug.dk/search/Bæredygtig fisk og skaldyr</v>
      </c>
      <c r="J118" s="30" t="str">
        <f t="shared" si="38"/>
        <v>https://www.ug.dk/search/Bæredygtig fisk og skaldyr</v>
      </c>
    </row>
    <row r="119" spans="1:10" ht="18.75" customHeight="1" x14ac:dyDescent="0.25">
      <c r="A119" s="11" t="s">
        <v>113</v>
      </c>
      <c r="B119" s="12" t="s">
        <v>124</v>
      </c>
      <c r="C119" s="13" t="s">
        <v>9</v>
      </c>
      <c r="D119" s="9">
        <v>49843</v>
      </c>
      <c r="E119" s="14">
        <v>2</v>
      </c>
      <c r="F119" s="9"/>
      <c r="G119" s="31" t="s">
        <v>634</v>
      </c>
      <c r="H119" s="29" t="str">
        <f t="shared" si="39"/>
        <v xml:space="preserve">Bæredygtig produktion af mad og fødevarer </v>
      </c>
      <c r="I119" s="29" t="str">
        <f t="shared" si="40"/>
        <v xml:space="preserve">https://www.ug.dk/search/Bæredygtig produktion af mad og fødevarer </v>
      </c>
      <c r="J119" s="30" t="str">
        <f t="shared" si="38"/>
        <v xml:space="preserve">https://www.ug.dk/search/Bæredygtig produktion af mad og fødevarer </v>
      </c>
    </row>
    <row r="120" spans="1:10" ht="18.75" customHeight="1" x14ac:dyDescent="0.25">
      <c r="A120" s="11" t="s">
        <v>113</v>
      </c>
      <c r="B120" s="12" t="s">
        <v>122</v>
      </c>
      <c r="C120" s="13" t="s">
        <v>9</v>
      </c>
      <c r="D120" s="9">
        <v>48771</v>
      </c>
      <c r="E120" s="14">
        <v>3</v>
      </c>
      <c r="F120" s="9"/>
      <c r="G120" s="31" t="s">
        <v>634</v>
      </c>
      <c r="H120" s="29" t="str">
        <f t="shared" si="39"/>
        <v xml:space="preserve">Bæredygtighed i storkøkkener </v>
      </c>
      <c r="I120" s="29" t="str">
        <f t="shared" si="40"/>
        <v xml:space="preserve">https://www.ug.dk/search/Bæredygtighed i storkøkkener </v>
      </c>
      <c r="J120" s="30" t="str">
        <f t="shared" si="38"/>
        <v xml:space="preserve">https://www.ug.dk/search/Bæredygtighed i storkøkkener </v>
      </c>
    </row>
    <row r="121" spans="1:10" ht="18.75" customHeight="1" x14ac:dyDescent="0.25">
      <c r="A121" s="11" t="s">
        <v>113</v>
      </c>
      <c r="B121" s="12" t="s">
        <v>123</v>
      </c>
      <c r="C121" s="13" t="s">
        <v>9</v>
      </c>
      <c r="D121" s="9">
        <v>49830</v>
      </c>
      <c r="E121" s="14">
        <v>3</v>
      </c>
      <c r="F121" s="9"/>
      <c r="G121" s="31" t="s">
        <v>634</v>
      </c>
      <c r="H121" s="29" t="str">
        <f t="shared" si="39"/>
        <v>Bæredygtighed ift. fødevarer, service &amp; oplevelser</v>
      </c>
      <c r="I121" s="29" t="str">
        <f t="shared" si="40"/>
        <v>https://www.ug.dk/search/Bæredygtighed ift. fødevarer, service &amp; oplevelser</v>
      </c>
      <c r="J121" s="30" t="str">
        <f t="shared" si="38"/>
        <v>https://www.ug.dk/search/Bæredygtighed ift. fødevarer, service &amp; oplevelser</v>
      </c>
    </row>
    <row r="122" spans="1:10" ht="18.75" customHeight="1" x14ac:dyDescent="0.25">
      <c r="A122" s="11" t="s">
        <v>113</v>
      </c>
      <c r="B122" s="12" t="s">
        <v>125</v>
      </c>
      <c r="C122" s="13" t="s">
        <v>9</v>
      </c>
      <c r="D122" s="9">
        <v>48835</v>
      </c>
      <c r="E122" s="14">
        <v>2</v>
      </c>
      <c r="F122" s="9"/>
      <c r="G122" s="31" t="s">
        <v>634</v>
      </c>
      <c r="H122" s="29" t="str">
        <f t="shared" si="39"/>
        <v>Danske tapas</v>
      </c>
      <c r="I122" s="29" t="str">
        <f t="shared" si="40"/>
        <v>https://www.ug.dk/search/Danske tapas</v>
      </c>
      <c r="J122" s="30" t="str">
        <f t="shared" si="38"/>
        <v>https://www.ug.dk/search/Danske tapas</v>
      </c>
    </row>
    <row r="123" spans="1:10" ht="18.75" customHeight="1" x14ac:dyDescent="0.25">
      <c r="A123" s="11" t="s">
        <v>113</v>
      </c>
      <c r="B123" s="29" t="s">
        <v>653</v>
      </c>
      <c r="C123" s="13" t="s">
        <v>9</v>
      </c>
      <c r="D123" s="29">
        <v>20812</v>
      </c>
      <c r="E123" s="14">
        <v>2</v>
      </c>
      <c r="F123" s="9"/>
      <c r="G123" s="31" t="s">
        <v>634</v>
      </c>
      <c r="H123" s="29" t="str">
        <f t="shared" ref="H123:H124" si="41">B123</f>
        <v>Det gode værtskab i gæstebetjeningen 1</v>
      </c>
      <c r="I123" s="29" t="str">
        <f t="shared" ref="I123:I124" si="42">CONCATENATE(G123,B123)</f>
        <v>https://www.ug.dk/search/Det gode værtskab i gæstebetjeningen 1</v>
      </c>
      <c r="J123" s="30" t="str">
        <f t="shared" ref="J123:J124" si="43">HYPERLINK(I123)</f>
        <v>https://www.ug.dk/search/Det gode værtskab i gæstebetjeningen 1</v>
      </c>
    </row>
    <row r="124" spans="1:10" ht="18.75" customHeight="1" x14ac:dyDescent="0.25">
      <c r="A124" s="11" t="s">
        <v>113</v>
      </c>
      <c r="B124" s="29" t="s">
        <v>654</v>
      </c>
      <c r="C124" s="13" t="s">
        <v>9</v>
      </c>
      <c r="D124" s="29">
        <v>20940</v>
      </c>
      <c r="E124" s="14">
        <v>2</v>
      </c>
      <c r="F124" s="9"/>
      <c r="G124" s="31" t="s">
        <v>634</v>
      </c>
      <c r="H124" s="29" t="str">
        <f t="shared" si="41"/>
        <v>Det gode værtskab i gæstebetjeningen 2</v>
      </c>
      <c r="I124" s="29" t="str">
        <f t="shared" si="42"/>
        <v>https://www.ug.dk/search/Det gode værtskab i gæstebetjeningen 2</v>
      </c>
      <c r="J124" s="30" t="str">
        <f t="shared" si="43"/>
        <v>https://www.ug.dk/search/Det gode værtskab i gæstebetjeningen 2</v>
      </c>
    </row>
    <row r="125" spans="1:10" ht="18.75" customHeight="1" x14ac:dyDescent="0.25">
      <c r="A125" s="11" t="s">
        <v>113</v>
      </c>
      <c r="B125" s="12" t="s">
        <v>126</v>
      </c>
      <c r="C125" s="13" t="s">
        <v>9</v>
      </c>
      <c r="D125" s="9">
        <v>49852</v>
      </c>
      <c r="E125" s="14">
        <v>2</v>
      </c>
      <c r="F125" s="9"/>
      <c r="G125" s="31" t="s">
        <v>634</v>
      </c>
      <c r="H125" s="29" t="str">
        <f t="shared" si="39"/>
        <v>Det klimavenlige køkken</v>
      </c>
      <c r="I125" s="29" t="str">
        <f t="shared" si="40"/>
        <v>https://www.ug.dk/search/Det klimavenlige køkken</v>
      </c>
      <c r="J125" s="30" t="str">
        <f t="shared" si="38"/>
        <v>https://www.ug.dk/search/Det klimavenlige køkken</v>
      </c>
    </row>
    <row r="126" spans="1:10" ht="18.75" customHeight="1" x14ac:dyDescent="0.25">
      <c r="A126" s="11" t="s">
        <v>113</v>
      </c>
      <c r="B126" s="12" t="s">
        <v>127</v>
      </c>
      <c r="C126" s="13" t="s">
        <v>9</v>
      </c>
      <c r="D126" s="9">
        <v>48373</v>
      </c>
      <c r="E126" s="14">
        <v>2</v>
      </c>
      <c r="F126" s="9"/>
      <c r="G126" s="31" t="s">
        <v>634</v>
      </c>
      <c r="H126" s="29" t="str">
        <f t="shared" si="39"/>
        <v>Diæt- og allergivenligt brød</v>
      </c>
      <c r="I126" s="29" t="str">
        <f t="shared" si="40"/>
        <v>https://www.ug.dk/search/Diæt- og allergivenligt brød</v>
      </c>
      <c r="J126" s="30" t="str">
        <f t="shared" si="38"/>
        <v>https://www.ug.dk/search/Diæt- og allergivenligt brød</v>
      </c>
    </row>
    <row r="127" spans="1:10" ht="18.75" customHeight="1" x14ac:dyDescent="0.25">
      <c r="A127" s="11" t="s">
        <v>113</v>
      </c>
      <c r="B127" s="12" t="s">
        <v>49</v>
      </c>
      <c r="C127" s="13" t="s">
        <v>9</v>
      </c>
      <c r="D127" s="9">
        <v>45571</v>
      </c>
      <c r="E127" s="14">
        <v>10</v>
      </c>
      <c r="F127" s="9"/>
      <c r="G127" s="31" t="s">
        <v>634</v>
      </c>
      <c r="H127" s="29" t="str">
        <f t="shared" si="39"/>
        <v>Fagunderstøttende dansk som andetsprog F/I</v>
      </c>
      <c r="I127" s="29" t="str">
        <f t="shared" si="40"/>
        <v>https://www.ug.dk/search/Fagunderstøttende dansk som andetsprog F/I</v>
      </c>
      <c r="J127" s="30" t="str">
        <f t="shared" si="38"/>
        <v>https://www.ug.dk/search/Fagunderstøttende dansk som andetsprog F/I</v>
      </c>
    </row>
    <row r="128" spans="1:10" ht="18.75" customHeight="1" x14ac:dyDescent="0.25">
      <c r="A128" s="11" t="s">
        <v>113</v>
      </c>
      <c r="B128" s="12" t="s">
        <v>128</v>
      </c>
      <c r="C128" s="13" t="s">
        <v>9</v>
      </c>
      <c r="D128" s="9">
        <v>49928</v>
      </c>
      <c r="E128" s="14">
        <v>3</v>
      </c>
      <c r="F128" s="9"/>
      <c r="G128" s="31" t="s">
        <v>634</v>
      </c>
      <c r="H128" s="29" t="str">
        <f t="shared" si="39"/>
        <v>Gastronomisk forståelse i vinsammensætning</v>
      </c>
      <c r="I128" s="29" t="str">
        <f t="shared" si="40"/>
        <v>https://www.ug.dk/search/Gastronomisk forståelse i vinsammensætning</v>
      </c>
      <c r="J128" s="30" t="str">
        <f t="shared" si="38"/>
        <v>https://www.ug.dk/search/Gastronomisk forståelse i vinsammensætning</v>
      </c>
    </row>
    <row r="129" spans="1:10" ht="18.75" customHeight="1" x14ac:dyDescent="0.25">
      <c r="A129" s="11" t="s">
        <v>113</v>
      </c>
      <c r="B129" s="12" t="s">
        <v>129</v>
      </c>
      <c r="C129" s="13" t="s">
        <v>9</v>
      </c>
      <c r="D129" s="9">
        <v>49954</v>
      </c>
      <c r="E129" s="14">
        <v>2</v>
      </c>
      <c r="F129" s="9"/>
      <c r="G129" s="31" t="s">
        <v>634</v>
      </c>
      <c r="H129" s="29" t="str">
        <f t="shared" si="39"/>
        <v>Grilltilberedning i restaurant og køkken</v>
      </c>
      <c r="I129" s="29" t="str">
        <f t="shared" si="40"/>
        <v>https://www.ug.dk/search/Grilltilberedning i restaurant og køkken</v>
      </c>
      <c r="J129" s="30" t="str">
        <f t="shared" si="38"/>
        <v>https://www.ug.dk/search/Grilltilberedning i restaurant og køkken</v>
      </c>
    </row>
    <row r="130" spans="1:10" ht="18.75" customHeight="1" x14ac:dyDescent="0.25">
      <c r="A130" s="11" t="s">
        <v>113</v>
      </c>
      <c r="B130" s="12" t="s">
        <v>130</v>
      </c>
      <c r="C130" s="13" t="s">
        <v>9</v>
      </c>
      <c r="D130" s="9">
        <v>48814</v>
      </c>
      <c r="E130" s="14">
        <v>4</v>
      </c>
      <c r="F130" s="9"/>
      <c r="G130" s="31" t="s">
        <v>634</v>
      </c>
      <c r="H130" s="29" t="str">
        <f t="shared" si="39"/>
        <v xml:space="preserve">Grundlæggende brød, kager, desserter i køkkenet 1 </v>
      </c>
      <c r="I130" s="29" t="str">
        <f t="shared" si="40"/>
        <v xml:space="preserve">https://www.ug.dk/search/Grundlæggende brød, kager, desserter i køkkenet 1 </v>
      </c>
      <c r="J130" s="30" t="str">
        <f t="shared" si="38"/>
        <v xml:space="preserve">https://www.ug.dk/search/Grundlæggende brød, kager, desserter i køkkenet 1 </v>
      </c>
    </row>
    <row r="131" spans="1:10" ht="18.75" customHeight="1" x14ac:dyDescent="0.25">
      <c r="A131" s="11" t="s">
        <v>113</v>
      </c>
      <c r="B131" s="12" t="s">
        <v>131</v>
      </c>
      <c r="C131" s="13" t="s">
        <v>9</v>
      </c>
      <c r="D131" s="9">
        <v>48815</v>
      </c>
      <c r="E131" s="14">
        <v>4</v>
      </c>
      <c r="F131" s="9"/>
      <c r="G131" s="31" t="s">
        <v>634</v>
      </c>
      <c r="H131" s="29" t="str">
        <f t="shared" si="39"/>
        <v>Grundlæggende brød, kager, desserter i køkkenet 2</v>
      </c>
      <c r="I131" s="29" t="str">
        <f t="shared" si="40"/>
        <v>https://www.ug.dk/search/Grundlæggende brød, kager, desserter i køkkenet 2</v>
      </c>
      <c r="J131" s="30" t="str">
        <f t="shared" si="38"/>
        <v>https://www.ug.dk/search/Grundlæggende brød, kager, desserter i køkkenet 2</v>
      </c>
    </row>
    <row r="132" spans="1:10" ht="18.75" customHeight="1" x14ac:dyDescent="0.25">
      <c r="A132" s="11" t="s">
        <v>113</v>
      </c>
      <c r="B132" s="12" t="s">
        <v>132</v>
      </c>
      <c r="C132" s="13" t="s">
        <v>7</v>
      </c>
      <c r="D132" s="9"/>
      <c r="E132" s="14">
        <v>4</v>
      </c>
      <c r="F132" s="9"/>
      <c r="G132" s="29" t="s">
        <v>640</v>
      </c>
      <c r="H132" s="29" t="str">
        <f>B132</f>
        <v>Grundlæggende introduktion til kunde-/gæsteservice</v>
      </c>
      <c r="I132" s="29" t="str">
        <f>CONCATENATE(G132)</f>
        <v>Søg på Internettet</v>
      </c>
      <c r="J132" s="30" t="str">
        <f t="shared" ref="J132:J144" si="44">HYPERLINK(I132)</f>
        <v>Søg på Internettet</v>
      </c>
    </row>
    <row r="133" spans="1:10" ht="18.75" customHeight="1" x14ac:dyDescent="0.25">
      <c r="A133" s="11" t="s">
        <v>113</v>
      </c>
      <c r="B133" s="12" t="s">
        <v>133</v>
      </c>
      <c r="C133" s="13" t="s">
        <v>9</v>
      </c>
      <c r="D133" s="9">
        <v>20841</v>
      </c>
      <c r="E133" s="14">
        <v>5</v>
      </c>
      <c r="F133" s="9"/>
      <c r="G133" s="31" t="s">
        <v>634</v>
      </c>
      <c r="H133" s="29" t="str">
        <f t="shared" ref="H133:H144" si="45">B133</f>
        <v>Grundtilberedning</v>
      </c>
      <c r="I133" s="29" t="str">
        <f t="shared" ref="I133:I144" si="46">CONCATENATE(G133,B133)</f>
        <v>https://www.ug.dk/search/Grundtilberedning</v>
      </c>
      <c r="J133" s="30" t="str">
        <f t="shared" si="44"/>
        <v>https://www.ug.dk/search/Grundtilberedning</v>
      </c>
    </row>
    <row r="134" spans="1:10" ht="18.75" customHeight="1" x14ac:dyDescent="0.25">
      <c r="A134" s="11" t="s">
        <v>113</v>
      </c>
      <c r="B134" s="12" t="s">
        <v>134</v>
      </c>
      <c r="C134" s="13" t="s">
        <v>9</v>
      </c>
      <c r="D134" s="9">
        <v>21570</v>
      </c>
      <c r="E134" s="14">
        <v>1</v>
      </c>
      <c r="F134" s="9"/>
      <c r="G134" s="31" t="s">
        <v>634</v>
      </c>
      <c r="H134" s="29" t="str">
        <f t="shared" si="45"/>
        <v>Grønt smørrebrød i professionelle køkkener</v>
      </c>
      <c r="I134" s="29" t="str">
        <f t="shared" si="46"/>
        <v>https://www.ug.dk/search/Grønt smørrebrød i professionelle køkkener</v>
      </c>
      <c r="J134" s="30" t="str">
        <f t="shared" si="44"/>
        <v>https://www.ug.dk/search/Grønt smørrebrød i professionelle køkkener</v>
      </c>
    </row>
    <row r="135" spans="1:10" ht="18.75" customHeight="1" x14ac:dyDescent="0.25">
      <c r="A135" s="11" t="s">
        <v>113</v>
      </c>
      <c r="B135" s="12" t="s">
        <v>135</v>
      </c>
      <c r="C135" s="13" t="s">
        <v>9</v>
      </c>
      <c r="D135" s="9">
        <v>48793</v>
      </c>
      <c r="E135" s="14">
        <v>2</v>
      </c>
      <c r="F135" s="9"/>
      <c r="G135" s="31" t="s">
        <v>634</v>
      </c>
      <c r="H135" s="29" t="str">
        <f t="shared" si="45"/>
        <v>Gæstevejledning om vinens dyrkning &amp; fremstilling</v>
      </c>
      <c r="I135" s="29" t="str">
        <f t="shared" si="46"/>
        <v>https://www.ug.dk/search/Gæstevejledning om vinens dyrkning &amp; fremstilling</v>
      </c>
      <c r="J135" s="30" t="str">
        <f t="shared" si="44"/>
        <v>https://www.ug.dk/search/Gæstevejledning om vinens dyrkning &amp; fremstilling</v>
      </c>
    </row>
    <row r="136" spans="1:10" ht="18.75" customHeight="1" x14ac:dyDescent="0.25">
      <c r="A136" s="11" t="s">
        <v>113</v>
      </c>
      <c r="B136" s="12" t="s">
        <v>136</v>
      </c>
      <c r="C136" s="13" t="s">
        <v>9</v>
      </c>
      <c r="D136" s="9">
        <v>49792</v>
      </c>
      <c r="E136" s="14">
        <v>1</v>
      </c>
      <c r="F136" s="9"/>
      <c r="G136" s="31" t="s">
        <v>634</v>
      </c>
      <c r="H136" s="29" t="str">
        <f t="shared" si="45"/>
        <v>Hygiejne i kunde- og gæstebetjening</v>
      </c>
      <c r="I136" s="29" t="str">
        <f t="shared" si="46"/>
        <v>https://www.ug.dk/search/Hygiejne i kunde- og gæstebetjening</v>
      </c>
      <c r="J136" s="30" t="str">
        <f t="shared" si="44"/>
        <v>https://www.ug.dk/search/Hygiejne i kunde- og gæstebetjening</v>
      </c>
    </row>
    <row r="137" spans="1:10" ht="18.75" customHeight="1" x14ac:dyDescent="0.25">
      <c r="A137" s="11" t="s">
        <v>113</v>
      </c>
      <c r="B137" s="12" t="s">
        <v>137</v>
      </c>
      <c r="C137" s="13" t="s">
        <v>9</v>
      </c>
      <c r="D137" s="9">
        <v>20816</v>
      </c>
      <c r="E137" s="14">
        <v>1</v>
      </c>
      <c r="F137" s="9"/>
      <c r="G137" s="31" t="s">
        <v>634</v>
      </c>
      <c r="H137" s="29" t="str">
        <f t="shared" ref="H137:H139" si="47">B137</f>
        <v>Hygiejnefokuseret servering &amp; service i restaurant</v>
      </c>
      <c r="I137" s="29" t="str">
        <f t="shared" ref="I137:I139" si="48">CONCATENATE(G137,B137)</f>
        <v>https://www.ug.dk/search/Hygiejnefokuseret servering &amp; service i restaurant</v>
      </c>
      <c r="J137" s="30" t="str">
        <f t="shared" ref="J137:J139" si="49">HYPERLINK(I137)</f>
        <v>https://www.ug.dk/search/Hygiejnefokuseret servering &amp; service i restaurant</v>
      </c>
    </row>
    <row r="138" spans="1:10" ht="18.75" customHeight="1" x14ac:dyDescent="0.25">
      <c r="A138" s="11" t="s">
        <v>113</v>
      </c>
      <c r="B138" s="12" t="s">
        <v>643</v>
      </c>
      <c r="C138" s="13" t="s">
        <v>9</v>
      </c>
      <c r="D138" s="9">
        <v>49781</v>
      </c>
      <c r="E138" s="14">
        <v>1</v>
      </c>
      <c r="F138" s="9"/>
      <c r="G138" s="31" t="s">
        <v>634</v>
      </c>
      <c r="H138" s="29" t="str">
        <f t="shared" si="47"/>
        <v>Hygiejnefokuseret servering &amp; service i restaurant (udgår 30-06-2025)</v>
      </c>
      <c r="I138" s="29" t="str">
        <f t="shared" si="48"/>
        <v>https://www.ug.dk/search/Hygiejnefokuseret servering &amp; service i restaurant (udgår 30-06-2025)</v>
      </c>
      <c r="J138" s="30" t="str">
        <f t="shared" si="49"/>
        <v>https://www.ug.dk/search/Hygiejnefokuseret servering &amp; service i restaurant (udgår 30-06-2025)</v>
      </c>
    </row>
    <row r="139" spans="1:10" ht="18.75" customHeight="1" x14ac:dyDescent="0.25">
      <c r="A139" s="11" t="s">
        <v>113</v>
      </c>
      <c r="B139" s="12" t="s">
        <v>645</v>
      </c>
      <c r="C139" s="13" t="s">
        <v>9</v>
      </c>
      <c r="D139" s="9">
        <v>20963</v>
      </c>
      <c r="E139" s="14">
        <v>2</v>
      </c>
      <c r="F139" s="9"/>
      <c r="G139" s="31" t="s">
        <v>634</v>
      </c>
      <c r="H139" s="29" t="str">
        <f t="shared" si="47"/>
        <v>Gæstebetjening: Kommunikation &amp; konflikthåndtering</v>
      </c>
      <c r="I139" s="29" t="str">
        <f t="shared" si="48"/>
        <v>https://www.ug.dk/search/Gæstebetjening: Kommunikation &amp; konflikthåndtering</v>
      </c>
      <c r="J139" s="30" t="str">
        <f t="shared" si="49"/>
        <v>https://www.ug.dk/search/Gæstebetjening: Kommunikation &amp; konflikthåndtering</v>
      </c>
    </row>
    <row r="140" spans="1:10" ht="18.75" customHeight="1" x14ac:dyDescent="0.25">
      <c r="A140" s="11" t="s">
        <v>113</v>
      </c>
      <c r="B140" s="12" t="s">
        <v>644</v>
      </c>
      <c r="C140" s="13" t="s">
        <v>9</v>
      </c>
      <c r="D140" s="9">
        <v>48867</v>
      </c>
      <c r="E140" s="14">
        <v>1</v>
      </c>
      <c r="F140" s="9"/>
      <c r="G140" s="31" t="s">
        <v>634</v>
      </c>
      <c r="H140" s="29" t="str">
        <f t="shared" si="45"/>
        <v>Håndtering af konflikter og klager fra gæsten 1 (udgår 30-09-2025)</v>
      </c>
      <c r="I140" s="29" t="str">
        <f t="shared" si="46"/>
        <v>https://www.ug.dk/search/Håndtering af konflikter og klager fra gæsten 1 (udgår 30-09-2025)</v>
      </c>
      <c r="J140" s="30" t="str">
        <f t="shared" si="44"/>
        <v>https://www.ug.dk/search/Håndtering af konflikter og klager fra gæsten 1 (udgår 30-09-2025)</v>
      </c>
    </row>
    <row r="141" spans="1:10" ht="18.75" customHeight="1" x14ac:dyDescent="0.25">
      <c r="A141" s="11" t="s">
        <v>113</v>
      </c>
      <c r="B141" s="12" t="s">
        <v>138</v>
      </c>
      <c r="C141" s="13" t="s">
        <v>9</v>
      </c>
      <c r="D141" s="9">
        <v>21901</v>
      </c>
      <c r="E141" s="14">
        <v>5</v>
      </c>
      <c r="F141" s="9"/>
      <c r="G141" s="31" t="s">
        <v>634</v>
      </c>
      <c r="H141" s="29" t="str">
        <f t="shared" si="45"/>
        <v>Intro til madproduktion i professionelle køkkener</v>
      </c>
      <c r="I141" s="29" t="str">
        <f t="shared" si="46"/>
        <v>https://www.ug.dk/search/Intro til madproduktion i professionelle køkkener</v>
      </c>
      <c r="J141" s="30" t="str">
        <f t="shared" si="44"/>
        <v>https://www.ug.dk/search/Intro til madproduktion i professionelle køkkener</v>
      </c>
    </row>
    <row r="142" spans="1:10" ht="18.75" customHeight="1" x14ac:dyDescent="0.25">
      <c r="A142" s="11" t="s">
        <v>113</v>
      </c>
      <c r="B142" s="12" t="s">
        <v>139</v>
      </c>
      <c r="C142" s="13" t="s">
        <v>9</v>
      </c>
      <c r="D142" s="9">
        <v>49584</v>
      </c>
      <c r="E142" s="14">
        <v>2</v>
      </c>
      <c r="F142" s="9"/>
      <c r="G142" s="31" t="s">
        <v>634</v>
      </c>
      <c r="H142" s="29" t="str">
        <f t="shared" si="45"/>
        <v xml:space="preserve">Introduktion til forædling af kød </v>
      </c>
      <c r="I142" s="29" t="str">
        <f t="shared" si="46"/>
        <v xml:space="preserve">https://www.ug.dk/search/Introduktion til forædling af kød </v>
      </c>
      <c r="J142" s="30" t="str">
        <f t="shared" si="44"/>
        <v xml:space="preserve">https://www.ug.dk/search/Introduktion til forædling af kød </v>
      </c>
    </row>
    <row r="143" spans="1:10" ht="18.75" customHeight="1" x14ac:dyDescent="0.25">
      <c r="A143" s="11" t="s">
        <v>113</v>
      </c>
      <c r="B143" s="12" t="s">
        <v>140</v>
      </c>
      <c r="C143" s="13" t="s">
        <v>9</v>
      </c>
      <c r="D143" s="9">
        <v>49582</v>
      </c>
      <c r="E143" s="14">
        <v>3</v>
      </c>
      <c r="F143" s="9"/>
      <c r="G143" s="31" t="s">
        <v>634</v>
      </c>
      <c r="H143" s="29" t="str">
        <f t="shared" si="45"/>
        <v>Introduktion til opskæring af gris</v>
      </c>
      <c r="I143" s="29" t="str">
        <f t="shared" si="46"/>
        <v>https://www.ug.dk/search/Introduktion til opskæring af gris</v>
      </c>
      <c r="J143" s="30" t="str">
        <f t="shared" si="44"/>
        <v>https://www.ug.dk/search/Introduktion til opskæring af gris</v>
      </c>
    </row>
    <row r="144" spans="1:10" ht="18.75" customHeight="1" x14ac:dyDescent="0.25">
      <c r="A144" s="11" t="s">
        <v>113</v>
      </c>
      <c r="B144" s="12" t="s">
        <v>141</v>
      </c>
      <c r="C144" s="13" t="s">
        <v>9</v>
      </c>
      <c r="D144" s="9">
        <v>49996</v>
      </c>
      <c r="E144" s="14">
        <v>3</v>
      </c>
      <c r="F144" s="9"/>
      <c r="G144" s="31" t="s">
        <v>634</v>
      </c>
      <c r="H144" s="29" t="str">
        <f t="shared" si="45"/>
        <v>Introduktion til pølsemageri</v>
      </c>
      <c r="I144" s="29" t="str">
        <f t="shared" si="46"/>
        <v>https://www.ug.dk/search/Introduktion til pølsemageri</v>
      </c>
      <c r="J144" s="30" t="str">
        <f t="shared" si="44"/>
        <v>https://www.ug.dk/search/Introduktion til pølsemageri</v>
      </c>
    </row>
    <row r="145" spans="1:10" ht="18.75" customHeight="1" x14ac:dyDescent="0.25">
      <c r="A145" s="11" t="s">
        <v>113</v>
      </c>
      <c r="B145" s="12" t="s">
        <v>142</v>
      </c>
      <c r="C145" s="13" t="s">
        <v>7</v>
      </c>
      <c r="D145" s="9"/>
      <c r="E145" s="14">
        <v>3</v>
      </c>
      <c r="F145" s="9"/>
      <c r="G145" s="29" t="s">
        <v>640</v>
      </c>
      <c r="H145" s="29" t="str">
        <f t="shared" ref="H145:H183" si="50">B145</f>
        <v>Kendskab til kunde-/gæstebetjening</v>
      </c>
      <c r="I145" s="29" t="str">
        <f t="shared" ref="I145:I148" si="51">CONCATENATE(G145)</f>
        <v>Søg på Internettet</v>
      </c>
      <c r="J145" s="30" t="str">
        <f t="shared" ref="J145:J183" si="52">HYPERLINK(I145)</f>
        <v>Søg på Internettet</v>
      </c>
    </row>
    <row r="146" spans="1:10" ht="18.75" customHeight="1" x14ac:dyDescent="0.25">
      <c r="A146" s="11" t="s">
        <v>113</v>
      </c>
      <c r="B146" s="12" t="s">
        <v>143</v>
      </c>
      <c r="C146" s="13" t="s">
        <v>7</v>
      </c>
      <c r="D146" s="9"/>
      <c r="E146" s="14">
        <v>4</v>
      </c>
      <c r="F146" s="9"/>
      <c r="G146" s="29" t="s">
        <v>640</v>
      </c>
      <c r="H146" s="29" t="str">
        <f t="shared" si="50"/>
        <v xml:space="preserve">Klar til Kundeservice og turisme - grundlæggende intro til kunde/gæsteservice </v>
      </c>
      <c r="I146" s="29" t="str">
        <f t="shared" si="51"/>
        <v>Søg på Internettet</v>
      </c>
      <c r="J146" s="30" t="str">
        <f t="shared" si="52"/>
        <v>Søg på Internettet</v>
      </c>
    </row>
    <row r="147" spans="1:10" ht="18.75" customHeight="1" x14ac:dyDescent="0.25">
      <c r="A147" s="11" t="s">
        <v>113</v>
      </c>
      <c r="B147" s="12" t="s">
        <v>144</v>
      </c>
      <c r="C147" s="13" t="s">
        <v>7</v>
      </c>
      <c r="D147" s="9"/>
      <c r="E147" s="14">
        <v>3</v>
      </c>
      <c r="F147" s="9"/>
      <c r="G147" s="29" t="s">
        <v>640</v>
      </c>
      <c r="H147" s="29" t="str">
        <f t="shared" si="50"/>
        <v>Klar til Kundeservice og turisme - Kendskab til kunde-/gæstebetjening</v>
      </c>
      <c r="I147" s="29" t="str">
        <f t="shared" si="51"/>
        <v>Søg på Internettet</v>
      </c>
      <c r="J147" s="30" t="str">
        <f t="shared" si="52"/>
        <v>Søg på Internettet</v>
      </c>
    </row>
    <row r="148" spans="1:10" ht="18" customHeight="1" x14ac:dyDescent="0.25">
      <c r="A148" s="11" t="s">
        <v>113</v>
      </c>
      <c r="B148" s="12" t="s">
        <v>145</v>
      </c>
      <c r="C148" s="13" t="s">
        <v>7</v>
      </c>
      <c r="D148" s="9"/>
      <c r="E148" s="14">
        <v>4</v>
      </c>
      <c r="F148" s="9"/>
      <c r="G148" s="29" t="s">
        <v>640</v>
      </c>
      <c r="H148" s="29" t="str">
        <f t="shared" si="50"/>
        <v xml:space="preserve">Klar til Kundeservice og turisme -Træning i kommunikation og håndtering af konflikter  </v>
      </c>
      <c r="I148" s="29" t="str">
        <f t="shared" si="51"/>
        <v>Søg på Internettet</v>
      </c>
      <c r="J148" s="30" t="str">
        <f t="shared" si="52"/>
        <v>Søg på Internettet</v>
      </c>
    </row>
    <row r="149" spans="1:10" ht="18.75" customHeight="1" x14ac:dyDescent="0.25">
      <c r="A149" s="11" t="s">
        <v>113</v>
      </c>
      <c r="B149" s="12" t="s">
        <v>146</v>
      </c>
      <c r="C149" s="13" t="s">
        <v>9</v>
      </c>
      <c r="D149" s="9">
        <v>48872</v>
      </c>
      <c r="E149" s="14">
        <v>2</v>
      </c>
      <c r="F149" s="9"/>
      <c r="G149" s="31" t="s">
        <v>634</v>
      </c>
      <c r="H149" s="29" t="str">
        <f t="shared" si="50"/>
        <v>Kommunikation og serviceorienteret gæstebetjening</v>
      </c>
      <c r="I149" s="29" t="str">
        <f t="shared" ref="I149:I183" si="53">CONCATENATE(G149,B149)</f>
        <v>https://www.ug.dk/search/Kommunikation og serviceorienteret gæstebetjening</v>
      </c>
      <c r="J149" s="30" t="str">
        <f t="shared" si="52"/>
        <v>https://www.ug.dk/search/Kommunikation og serviceorienteret gæstebetjening</v>
      </c>
    </row>
    <row r="150" spans="1:10" ht="18.75" customHeight="1" x14ac:dyDescent="0.25">
      <c r="A150" s="11" t="s">
        <v>113</v>
      </c>
      <c r="B150" s="12" t="s">
        <v>147</v>
      </c>
      <c r="C150" s="13" t="s">
        <v>9</v>
      </c>
      <c r="D150" s="9">
        <v>46862</v>
      </c>
      <c r="E150" s="14">
        <v>2</v>
      </c>
      <c r="F150" s="9"/>
      <c r="G150" s="31" t="s">
        <v>634</v>
      </c>
      <c r="H150" s="29" t="str">
        <f t="shared" si="50"/>
        <v>Kulturforståelse anvendt i gæstebetjening</v>
      </c>
      <c r="I150" s="29" t="str">
        <f t="shared" si="53"/>
        <v>https://www.ug.dk/search/Kulturforståelse anvendt i gæstebetjening</v>
      </c>
      <c r="J150" s="30" t="str">
        <f t="shared" si="52"/>
        <v>https://www.ug.dk/search/Kulturforståelse anvendt i gæstebetjening</v>
      </c>
    </row>
    <row r="151" spans="1:10" ht="18.75" customHeight="1" x14ac:dyDescent="0.25">
      <c r="A151" s="11" t="s">
        <v>113</v>
      </c>
      <c r="B151" s="12" t="s">
        <v>148</v>
      </c>
      <c r="C151" s="13" t="s">
        <v>9</v>
      </c>
      <c r="D151" s="9">
        <v>49782</v>
      </c>
      <c r="E151" s="14">
        <v>1</v>
      </c>
      <c r="F151" s="9"/>
      <c r="G151" s="31" t="s">
        <v>634</v>
      </c>
      <c r="H151" s="29" t="str">
        <f t="shared" si="50"/>
        <v>Mad til take away</v>
      </c>
      <c r="I151" s="29" t="str">
        <f t="shared" si="53"/>
        <v>https://www.ug.dk/search/Mad til take away</v>
      </c>
      <c r="J151" s="30" t="str">
        <f t="shared" si="52"/>
        <v>https://www.ug.dk/search/Mad til take away</v>
      </c>
    </row>
    <row r="152" spans="1:10" ht="18.75" customHeight="1" x14ac:dyDescent="0.25">
      <c r="A152" s="11" t="s">
        <v>113</v>
      </c>
      <c r="B152" s="12" t="s">
        <v>149</v>
      </c>
      <c r="C152" s="13" t="s">
        <v>9</v>
      </c>
      <c r="D152" s="9">
        <v>20875</v>
      </c>
      <c r="E152" s="14">
        <v>2</v>
      </c>
      <c r="F152" s="9"/>
      <c r="G152" s="31" t="s">
        <v>634</v>
      </c>
      <c r="H152" s="29" t="str">
        <f t="shared" si="50"/>
        <v>Mad til vegetarer og veganere 2</v>
      </c>
      <c r="I152" s="29" t="str">
        <f t="shared" si="53"/>
        <v>https://www.ug.dk/search/Mad til vegetarer og veganere 2</v>
      </c>
      <c r="J152" s="30" t="str">
        <f t="shared" si="52"/>
        <v>https://www.ug.dk/search/Mad til vegetarer og veganere 2</v>
      </c>
    </row>
    <row r="153" spans="1:10" ht="18.75" customHeight="1" x14ac:dyDescent="0.25">
      <c r="A153" s="11" t="s">
        <v>113</v>
      </c>
      <c r="B153" s="12" t="s">
        <v>150</v>
      </c>
      <c r="C153" s="13" t="s">
        <v>9</v>
      </c>
      <c r="D153" s="9">
        <v>48842</v>
      </c>
      <c r="E153" s="14">
        <v>2</v>
      </c>
      <c r="F153" s="9"/>
      <c r="G153" s="31" t="s">
        <v>634</v>
      </c>
      <c r="H153" s="29" t="str">
        <f t="shared" si="50"/>
        <v>Menusammensætning</v>
      </c>
      <c r="I153" s="29" t="str">
        <f t="shared" si="53"/>
        <v>https://www.ug.dk/search/Menusammensætning</v>
      </c>
      <c r="J153" s="30" t="str">
        <f t="shared" si="52"/>
        <v>https://www.ug.dk/search/Menusammensætning</v>
      </c>
    </row>
    <row r="154" spans="1:10" ht="18.75" customHeight="1" x14ac:dyDescent="0.25">
      <c r="A154" s="11" t="s">
        <v>113</v>
      </c>
      <c r="B154" s="12" t="s">
        <v>647</v>
      </c>
      <c r="C154" s="13" t="s">
        <v>9</v>
      </c>
      <c r="D154" s="9">
        <v>20937</v>
      </c>
      <c r="E154" s="14">
        <v>3</v>
      </c>
      <c r="F154" s="9"/>
      <c r="G154" s="31" t="s">
        <v>634</v>
      </c>
      <c r="H154" s="29" t="str">
        <f t="shared" ref="H154" si="54">B154</f>
        <v>Menuvejledning i gæstebetjeningen</v>
      </c>
      <c r="I154" s="29" t="str">
        <f t="shared" ref="I154" si="55">CONCATENATE(G154,B154)</f>
        <v>https://www.ug.dk/search/Menuvejledning i gæstebetjeningen</v>
      </c>
      <c r="J154" s="30" t="str">
        <f t="shared" ref="J154" si="56">HYPERLINK(I154)</f>
        <v>https://www.ug.dk/search/Menuvejledning i gæstebetjeningen</v>
      </c>
    </row>
    <row r="155" spans="1:10" ht="18.75" customHeight="1" x14ac:dyDescent="0.25">
      <c r="A155" s="11" t="s">
        <v>113</v>
      </c>
      <c r="B155" s="12" t="s">
        <v>646</v>
      </c>
      <c r="C155" s="13" t="s">
        <v>9</v>
      </c>
      <c r="D155" s="9">
        <v>43734</v>
      </c>
      <c r="E155" s="14">
        <v>3</v>
      </c>
      <c r="F155" s="9"/>
      <c r="G155" s="31" t="s">
        <v>634</v>
      </c>
      <c r="H155" s="29" t="str">
        <f t="shared" si="50"/>
        <v>Menuvejledning ved gæstebetjening (udgår 30-06-2025)</v>
      </c>
      <c r="I155" s="29" t="str">
        <f t="shared" si="53"/>
        <v>https://www.ug.dk/search/Menuvejledning ved gæstebetjening (udgår 30-06-2025)</v>
      </c>
      <c r="J155" s="30" t="str">
        <f t="shared" si="52"/>
        <v>https://www.ug.dk/search/Menuvejledning ved gæstebetjening (udgår 30-06-2025)</v>
      </c>
    </row>
    <row r="156" spans="1:10" ht="18.75" customHeight="1" x14ac:dyDescent="0.25">
      <c r="A156" s="11" t="s">
        <v>113</v>
      </c>
      <c r="B156" s="12" t="s">
        <v>151</v>
      </c>
      <c r="C156" s="13" t="s">
        <v>9</v>
      </c>
      <c r="D156" s="9">
        <v>21569</v>
      </c>
      <c r="E156" s="14">
        <v>1</v>
      </c>
      <c r="F156" s="9"/>
      <c r="G156" s="31" t="s">
        <v>634</v>
      </c>
      <c r="H156" s="29" t="str">
        <f t="shared" si="50"/>
        <v>Mere grønt i kendte retter i professionelle køkken</v>
      </c>
      <c r="I156" s="29" t="str">
        <f t="shared" si="53"/>
        <v>https://www.ug.dk/search/Mere grønt i kendte retter i professionelle køkken</v>
      </c>
      <c r="J156" s="30" t="str">
        <f t="shared" si="52"/>
        <v>https://www.ug.dk/search/Mere grønt i kendte retter i professionelle køkken</v>
      </c>
    </row>
    <row r="157" spans="1:10" ht="18.75" customHeight="1" x14ac:dyDescent="0.25">
      <c r="A157" s="11" t="s">
        <v>113</v>
      </c>
      <c r="B157" s="12" t="s">
        <v>152</v>
      </c>
      <c r="C157" s="13" t="s">
        <v>9</v>
      </c>
      <c r="D157" s="9">
        <v>48844</v>
      </c>
      <c r="E157" s="14">
        <v>2</v>
      </c>
      <c r="F157" s="9"/>
      <c r="G157" s="31" t="s">
        <v>634</v>
      </c>
      <c r="H157" s="29" t="str">
        <f t="shared" si="50"/>
        <v>Planlægning af menu</v>
      </c>
      <c r="I157" s="29" t="str">
        <f t="shared" si="53"/>
        <v>https://www.ug.dk/search/Planlægning af menu</v>
      </c>
      <c r="J157" s="30" t="str">
        <f t="shared" si="52"/>
        <v>https://www.ug.dk/search/Planlægning af menu</v>
      </c>
    </row>
    <row r="158" spans="1:10" ht="18.75" customHeight="1" x14ac:dyDescent="0.25">
      <c r="A158" s="11" t="s">
        <v>113</v>
      </c>
      <c r="B158" s="12" t="s">
        <v>153</v>
      </c>
      <c r="C158" s="13" t="s">
        <v>9</v>
      </c>
      <c r="D158" s="9">
        <v>21567</v>
      </c>
      <c r="E158" s="14">
        <v>3</v>
      </c>
      <c r="F158" s="9"/>
      <c r="G158" s="31" t="s">
        <v>634</v>
      </c>
      <c r="H158" s="29" t="str">
        <f t="shared" si="50"/>
        <v xml:space="preserve">Plantebaseret mad i professionelle køkkener </v>
      </c>
      <c r="I158" s="29" t="str">
        <f t="shared" si="53"/>
        <v xml:space="preserve">https://www.ug.dk/search/Plantebaseret mad i professionelle køkkener </v>
      </c>
      <c r="J158" s="30" t="str">
        <f t="shared" si="52"/>
        <v xml:space="preserve">https://www.ug.dk/search/Plantebaseret mad i professionelle køkkener </v>
      </c>
    </row>
    <row r="159" spans="1:10" ht="18.75" customHeight="1" x14ac:dyDescent="0.25">
      <c r="A159" s="11" t="s">
        <v>113</v>
      </c>
      <c r="B159" s="12" t="s">
        <v>154</v>
      </c>
      <c r="C159" s="13" t="s">
        <v>9</v>
      </c>
      <c r="D159" s="9">
        <v>21658</v>
      </c>
      <c r="E159" s="14">
        <v>3</v>
      </c>
      <c r="F159" s="9"/>
      <c r="G159" s="31" t="s">
        <v>634</v>
      </c>
      <c r="H159" s="29" t="str">
        <f t="shared" si="50"/>
        <v>Plantefars i professionelle køkkener</v>
      </c>
      <c r="I159" s="29" t="str">
        <f t="shared" si="53"/>
        <v>https://www.ug.dk/search/Plantefars i professionelle køkkener</v>
      </c>
      <c r="J159" s="30" t="str">
        <f t="shared" si="52"/>
        <v>https://www.ug.dk/search/Plantefars i professionelle køkkener</v>
      </c>
    </row>
    <row r="160" spans="1:10" ht="18.75" customHeight="1" x14ac:dyDescent="0.25">
      <c r="A160" s="11" t="s">
        <v>113</v>
      </c>
      <c r="B160" s="12" t="s">
        <v>155</v>
      </c>
      <c r="C160" s="13" t="s">
        <v>9</v>
      </c>
      <c r="D160" s="9">
        <v>48364</v>
      </c>
      <c r="E160" s="14">
        <v>3</v>
      </c>
      <c r="F160" s="9"/>
      <c r="G160" s="31" t="s">
        <v>634</v>
      </c>
      <c r="H160" s="29" t="str">
        <f t="shared" si="50"/>
        <v>Produktion af pølser, pålæg og røgvarer</v>
      </c>
      <c r="I160" s="29" t="str">
        <f t="shared" si="53"/>
        <v>https://www.ug.dk/search/Produktion af pølser, pålæg og røgvarer</v>
      </c>
      <c r="J160" s="30" t="str">
        <f t="shared" si="52"/>
        <v>https://www.ug.dk/search/Produktion af pølser, pålæg og røgvarer</v>
      </c>
    </row>
    <row r="161" spans="1:10" ht="18.75" customHeight="1" x14ac:dyDescent="0.25">
      <c r="A161" s="11" t="s">
        <v>113</v>
      </c>
      <c r="B161" s="12" t="s">
        <v>156</v>
      </c>
      <c r="C161" s="13" t="s">
        <v>9</v>
      </c>
      <c r="D161" s="9">
        <v>47483</v>
      </c>
      <c r="E161" s="14">
        <v>2</v>
      </c>
      <c r="F161" s="9"/>
      <c r="G161" s="31" t="s">
        <v>634</v>
      </c>
      <c r="H161" s="29" t="str">
        <f t="shared" si="50"/>
        <v>Produktionskøkkenets redskaber, maskiner og udstyr</v>
      </c>
      <c r="I161" s="29" t="str">
        <f t="shared" si="53"/>
        <v>https://www.ug.dk/search/Produktionskøkkenets redskaber, maskiner og udstyr</v>
      </c>
      <c r="J161" s="30" t="str">
        <f t="shared" si="52"/>
        <v>https://www.ug.dk/search/Produktionskøkkenets redskaber, maskiner og udstyr</v>
      </c>
    </row>
    <row r="162" spans="1:10" ht="18.75" customHeight="1" x14ac:dyDescent="0.25">
      <c r="A162" s="11" t="s">
        <v>113</v>
      </c>
      <c r="B162" s="12" t="s">
        <v>157</v>
      </c>
      <c r="C162" s="13" t="s">
        <v>9</v>
      </c>
      <c r="D162" s="9">
        <v>40990</v>
      </c>
      <c r="E162" s="14">
        <v>1</v>
      </c>
      <c r="F162" s="9"/>
      <c r="G162" s="31" t="s">
        <v>634</v>
      </c>
      <c r="H162" s="29" t="str">
        <f t="shared" si="50"/>
        <v>Præsentation af menuer</v>
      </c>
      <c r="I162" s="29" t="str">
        <f t="shared" si="53"/>
        <v>https://www.ug.dk/search/Præsentation af menuer</v>
      </c>
      <c r="J162" s="30" t="str">
        <f t="shared" si="52"/>
        <v>https://www.ug.dk/search/Præsentation af menuer</v>
      </c>
    </row>
    <row r="163" spans="1:10" ht="18.75" customHeight="1" x14ac:dyDescent="0.25">
      <c r="A163" s="11" t="s">
        <v>113</v>
      </c>
      <c r="B163" s="12" t="s">
        <v>158</v>
      </c>
      <c r="C163" s="13" t="s">
        <v>9</v>
      </c>
      <c r="D163" s="9">
        <v>48826</v>
      </c>
      <c r="E163" s="14">
        <v>2</v>
      </c>
      <c r="F163" s="9"/>
      <c r="G163" s="31" t="s">
        <v>634</v>
      </c>
      <c r="H163" s="29" t="str">
        <f t="shared" si="50"/>
        <v>Råvarer i køkkenet - trin 1</v>
      </c>
      <c r="I163" s="29" t="str">
        <f t="shared" si="53"/>
        <v>https://www.ug.dk/search/Råvarer i køkkenet - trin 1</v>
      </c>
      <c r="J163" s="30" t="str">
        <f t="shared" si="52"/>
        <v>https://www.ug.dk/search/Råvarer i køkkenet - trin 1</v>
      </c>
    </row>
    <row r="164" spans="1:10" ht="18.75" customHeight="1" x14ac:dyDescent="0.25">
      <c r="A164" s="11" t="s">
        <v>113</v>
      </c>
      <c r="B164" s="12" t="s">
        <v>159</v>
      </c>
      <c r="C164" s="13" t="s">
        <v>9</v>
      </c>
      <c r="D164" s="9">
        <v>45680</v>
      </c>
      <c r="E164" s="14">
        <v>3</v>
      </c>
      <c r="F164" s="9"/>
      <c r="G164" s="31" t="s">
        <v>634</v>
      </c>
      <c r="H164" s="29" t="str">
        <f t="shared" si="50"/>
        <v>Råvarer og grundtilberedning for ferskvareområdet</v>
      </c>
      <c r="I164" s="29" t="str">
        <f t="shared" si="53"/>
        <v>https://www.ug.dk/search/Råvarer og grundtilberedning for ferskvareområdet</v>
      </c>
      <c r="J164" s="30" t="str">
        <f t="shared" si="52"/>
        <v>https://www.ug.dk/search/Råvarer og grundtilberedning for ferskvareområdet</v>
      </c>
    </row>
    <row r="165" spans="1:10" ht="18.75" customHeight="1" x14ac:dyDescent="0.25">
      <c r="A165" s="11" t="s">
        <v>113</v>
      </c>
      <c r="B165" s="12" t="s">
        <v>649</v>
      </c>
      <c r="C165" s="13" t="s">
        <v>9</v>
      </c>
      <c r="D165" s="9">
        <v>20938</v>
      </c>
      <c r="E165" s="14">
        <v>2</v>
      </c>
      <c r="F165" s="9"/>
      <c r="G165" s="31" t="s">
        <v>634</v>
      </c>
      <c r="H165" s="29" t="str">
        <f t="shared" ref="H165" si="57">B165</f>
        <v>Salg i gæstebetjeningen 1</v>
      </c>
      <c r="I165" s="29" t="str">
        <f t="shared" ref="I165" si="58">CONCATENATE(G165,B165)</f>
        <v>https://www.ug.dk/search/Salg i gæstebetjeningen 1</v>
      </c>
      <c r="J165" s="30" t="str">
        <f t="shared" ref="J165" si="59">HYPERLINK(I165)</f>
        <v>https://www.ug.dk/search/Salg i gæstebetjeningen 1</v>
      </c>
    </row>
    <row r="166" spans="1:10" ht="18.75" customHeight="1" x14ac:dyDescent="0.25">
      <c r="A166" s="11" t="s">
        <v>113</v>
      </c>
      <c r="B166" s="12" t="s">
        <v>648</v>
      </c>
      <c r="C166" s="13" t="s">
        <v>9</v>
      </c>
      <c r="D166" s="9">
        <v>47692</v>
      </c>
      <c r="E166" s="14">
        <v>1</v>
      </c>
      <c r="F166" s="9"/>
      <c r="G166" s="31" t="s">
        <v>634</v>
      </c>
      <c r="H166" s="29" t="str">
        <f t="shared" si="50"/>
        <v>Salg og service i gæstebetjening (udgår 30-06-2025)</v>
      </c>
      <c r="I166" s="29" t="str">
        <f t="shared" si="53"/>
        <v>https://www.ug.dk/search/Salg og service i gæstebetjening (udgår 30-06-2025)</v>
      </c>
      <c r="J166" s="30" t="str">
        <f t="shared" si="52"/>
        <v>https://www.ug.dk/search/Salg og service i gæstebetjening (udgår 30-06-2025)</v>
      </c>
    </row>
    <row r="167" spans="1:10" ht="18.75" customHeight="1" x14ac:dyDescent="0.25">
      <c r="A167" s="11" t="s">
        <v>113</v>
      </c>
      <c r="B167" s="12" t="s">
        <v>160</v>
      </c>
      <c r="C167" s="13" t="s">
        <v>9</v>
      </c>
      <c r="D167" s="9">
        <v>49979</v>
      </c>
      <c r="E167" s="14">
        <v>5</v>
      </c>
      <c r="F167" s="9"/>
      <c r="G167" s="31" t="s">
        <v>634</v>
      </c>
      <c r="H167" s="29" t="str">
        <f t="shared" si="50"/>
        <v>Salt- og røgmetoder for kødprodukter</v>
      </c>
      <c r="I167" s="29" t="str">
        <f t="shared" si="53"/>
        <v>https://www.ug.dk/search/Salt- og røgmetoder for kødprodukter</v>
      </c>
      <c r="J167" s="30" t="str">
        <f t="shared" si="52"/>
        <v>https://www.ug.dk/search/Salt- og røgmetoder for kødprodukter</v>
      </c>
    </row>
    <row r="168" spans="1:10" ht="18.75" customHeight="1" x14ac:dyDescent="0.25">
      <c r="A168" s="11" t="s">
        <v>113</v>
      </c>
      <c r="B168" s="12" t="s">
        <v>161</v>
      </c>
      <c r="C168" s="13" t="s">
        <v>9</v>
      </c>
      <c r="D168" s="9">
        <v>48795</v>
      </c>
      <c r="E168" s="14">
        <v>2</v>
      </c>
      <c r="F168" s="9"/>
      <c r="G168" s="31" t="s">
        <v>634</v>
      </c>
      <c r="H168" s="29" t="str">
        <f t="shared" si="50"/>
        <v>Sensorisk anretning</v>
      </c>
      <c r="I168" s="29" t="str">
        <f t="shared" si="53"/>
        <v>https://www.ug.dk/search/Sensorisk anretning</v>
      </c>
      <c r="J168" s="30" t="str">
        <f t="shared" si="52"/>
        <v>https://www.ug.dk/search/Sensorisk anretning</v>
      </c>
    </row>
    <row r="169" spans="1:10" ht="18.75" customHeight="1" x14ac:dyDescent="0.25">
      <c r="A169" s="11" t="s">
        <v>113</v>
      </c>
      <c r="B169" s="12" t="s">
        <v>162</v>
      </c>
      <c r="C169" s="13" t="s">
        <v>9</v>
      </c>
      <c r="D169" s="9">
        <v>43733</v>
      </c>
      <c r="E169" s="14">
        <v>2</v>
      </c>
      <c r="F169" s="9"/>
      <c r="G169" s="31" t="s">
        <v>634</v>
      </c>
      <c r="H169" s="29" t="str">
        <f t="shared" si="50"/>
        <v>Servering af øl, drinks og alkoholfrie drikke</v>
      </c>
      <c r="I169" s="29" t="str">
        <f t="shared" si="53"/>
        <v>https://www.ug.dk/search/Servering af øl, drinks og alkoholfrie drikke</v>
      </c>
      <c r="J169" s="30" t="str">
        <f t="shared" si="52"/>
        <v>https://www.ug.dk/search/Servering af øl, drinks og alkoholfrie drikke</v>
      </c>
    </row>
    <row r="170" spans="1:10" ht="18.75" customHeight="1" x14ac:dyDescent="0.25">
      <c r="A170" s="11" t="s">
        <v>113</v>
      </c>
      <c r="B170" s="12" t="s">
        <v>163</v>
      </c>
      <c r="C170" s="13" t="s">
        <v>9</v>
      </c>
      <c r="D170" s="9">
        <v>48876</v>
      </c>
      <c r="E170" s="14">
        <v>3</v>
      </c>
      <c r="F170" s="9"/>
      <c r="G170" s="31" t="s">
        <v>634</v>
      </c>
      <c r="H170" s="29" t="str">
        <f t="shared" si="50"/>
        <v>Servering og betjening ved selskab og konference</v>
      </c>
      <c r="I170" s="29" t="str">
        <f t="shared" si="53"/>
        <v>https://www.ug.dk/search/Servering og betjening ved selskab og konference</v>
      </c>
      <c r="J170" s="30" t="str">
        <f t="shared" si="52"/>
        <v>https://www.ug.dk/search/Servering og betjening ved selskab og konference</v>
      </c>
    </row>
    <row r="171" spans="1:10" ht="18.75" customHeight="1" x14ac:dyDescent="0.25">
      <c r="A171" s="11" t="s">
        <v>113</v>
      </c>
      <c r="B171" s="12" t="s">
        <v>164</v>
      </c>
      <c r="C171" s="13" t="s">
        <v>9</v>
      </c>
      <c r="D171" s="9">
        <v>48873</v>
      </c>
      <c r="E171" s="14">
        <v>3</v>
      </c>
      <c r="F171" s="9"/>
      <c r="G171" s="31" t="s">
        <v>634</v>
      </c>
      <c r="H171" s="29" t="str">
        <f t="shared" si="50"/>
        <v>Servering og service i restauranten</v>
      </c>
      <c r="I171" s="29" t="str">
        <f t="shared" si="53"/>
        <v>https://www.ug.dk/search/Servering og service i restauranten</v>
      </c>
      <c r="J171" s="30" t="str">
        <f t="shared" si="52"/>
        <v>https://www.ug.dk/search/Servering og service i restauranten</v>
      </c>
    </row>
    <row r="172" spans="1:10" ht="18.75" customHeight="1" x14ac:dyDescent="0.25">
      <c r="A172" s="11" t="s">
        <v>113</v>
      </c>
      <c r="B172" s="12" t="s">
        <v>165</v>
      </c>
      <c r="C172" s="13" t="s">
        <v>9</v>
      </c>
      <c r="D172" s="9">
        <v>20936</v>
      </c>
      <c r="E172" s="14">
        <v>3</v>
      </c>
      <c r="F172" s="9"/>
      <c r="G172" s="31" t="s">
        <v>634</v>
      </c>
      <c r="H172" s="29" t="str">
        <f t="shared" si="50"/>
        <v>Servering ved selskaber og konferencer</v>
      </c>
      <c r="I172" s="29" t="str">
        <f t="shared" si="53"/>
        <v>https://www.ug.dk/search/Servering ved selskaber og konferencer</v>
      </c>
      <c r="J172" s="30" t="str">
        <f t="shared" si="52"/>
        <v>https://www.ug.dk/search/Servering ved selskaber og konferencer</v>
      </c>
    </row>
    <row r="173" spans="1:10" ht="18.75" customHeight="1" x14ac:dyDescent="0.25">
      <c r="A173" s="11" t="s">
        <v>113</v>
      </c>
      <c r="B173" s="12" t="s">
        <v>166</v>
      </c>
      <c r="C173" s="13" t="s">
        <v>9</v>
      </c>
      <c r="D173" s="9">
        <v>40908</v>
      </c>
      <c r="E173" s="14">
        <v>2</v>
      </c>
      <c r="F173" s="9"/>
      <c r="G173" s="31" t="s">
        <v>634</v>
      </c>
      <c r="H173" s="29" t="str">
        <f t="shared" si="50"/>
        <v>Smagsoplevelsen af drikkevaren i samspil med maden</v>
      </c>
      <c r="I173" s="29" t="str">
        <f t="shared" si="53"/>
        <v>https://www.ug.dk/search/Smagsoplevelsen af drikkevaren i samspil med maden</v>
      </c>
      <c r="J173" s="30" t="str">
        <f t="shared" si="52"/>
        <v>https://www.ug.dk/search/Smagsoplevelsen af drikkevaren i samspil med maden</v>
      </c>
    </row>
    <row r="174" spans="1:10" ht="18.75" customHeight="1" x14ac:dyDescent="0.25">
      <c r="A174" s="11" t="s">
        <v>113</v>
      </c>
      <c r="B174" s="12" t="s">
        <v>167</v>
      </c>
      <c r="C174" s="13" t="s">
        <v>9</v>
      </c>
      <c r="D174" s="9">
        <v>48828</v>
      </c>
      <c r="E174" s="14">
        <v>2</v>
      </c>
      <c r="F174" s="9"/>
      <c r="G174" s="31" t="s">
        <v>634</v>
      </c>
      <c r="H174" s="29" t="str">
        <f t="shared" si="50"/>
        <v>Smørrebrødskøkken - trin 1</v>
      </c>
      <c r="I174" s="29" t="str">
        <f t="shared" si="53"/>
        <v>https://www.ug.dk/search/Smørrebrødskøkken - trin 1</v>
      </c>
      <c r="J174" s="30" t="str">
        <f t="shared" si="52"/>
        <v>https://www.ug.dk/search/Smørrebrødskøkken - trin 1</v>
      </c>
    </row>
    <row r="175" spans="1:10" ht="18.75" customHeight="1" x14ac:dyDescent="0.25">
      <c r="A175" s="11" t="s">
        <v>113</v>
      </c>
      <c r="B175" s="12" t="s">
        <v>168</v>
      </c>
      <c r="C175" s="13" t="s">
        <v>9</v>
      </c>
      <c r="D175" s="9">
        <v>20840</v>
      </c>
      <c r="E175" s="14">
        <v>3</v>
      </c>
      <c r="F175" s="9"/>
      <c r="G175" s="31" t="s">
        <v>634</v>
      </c>
      <c r="H175" s="29" t="str">
        <f t="shared" si="50"/>
        <v>Smørrebrødsværkstedet</v>
      </c>
      <c r="I175" s="29" t="str">
        <f t="shared" si="53"/>
        <v>https://www.ug.dk/search/Smørrebrødsværkstedet</v>
      </c>
      <c r="J175" s="30" t="str">
        <f t="shared" si="52"/>
        <v>https://www.ug.dk/search/Smørrebrødsværkstedet</v>
      </c>
    </row>
    <row r="176" spans="1:10" ht="18.75" customHeight="1" x14ac:dyDescent="0.25">
      <c r="A176" s="11" t="s">
        <v>113</v>
      </c>
      <c r="B176" s="12" t="s">
        <v>169</v>
      </c>
      <c r="C176" s="13" t="s">
        <v>9</v>
      </c>
      <c r="D176" s="9">
        <v>48818</v>
      </c>
      <c r="E176" s="14">
        <v>2</v>
      </c>
      <c r="F176" s="9"/>
      <c r="G176" s="31" t="s">
        <v>634</v>
      </c>
      <c r="H176" s="29" t="str">
        <f t="shared" si="50"/>
        <v>Tilberedning af det varme og kolde køkken - trin 2</v>
      </c>
      <c r="I176" s="29" t="str">
        <f t="shared" si="53"/>
        <v>https://www.ug.dk/search/Tilberedning af det varme og kolde køkken - trin 2</v>
      </c>
      <c r="J176" s="30" t="str">
        <f t="shared" si="52"/>
        <v>https://www.ug.dk/search/Tilberedning af det varme og kolde køkken - trin 2</v>
      </c>
    </row>
    <row r="177" spans="1:10" ht="18.75" customHeight="1" x14ac:dyDescent="0.25">
      <c r="A177" s="11" t="s">
        <v>113</v>
      </c>
      <c r="B177" s="12" t="s">
        <v>170</v>
      </c>
      <c r="C177" s="13" t="s">
        <v>9</v>
      </c>
      <c r="D177" s="9">
        <v>48817</v>
      </c>
      <c r="E177" s="14">
        <v>2</v>
      </c>
      <c r="F177" s="9"/>
      <c r="G177" s="31" t="s">
        <v>634</v>
      </c>
      <c r="H177" s="29" t="str">
        <f t="shared" si="50"/>
        <v xml:space="preserve">Tilberedning af det varme og kolde køkken, trin 1 </v>
      </c>
      <c r="I177" s="29" t="str">
        <f t="shared" si="53"/>
        <v xml:space="preserve">https://www.ug.dk/search/Tilberedning af det varme og kolde køkken, trin 1 </v>
      </c>
      <c r="J177" s="30" t="str">
        <f t="shared" si="52"/>
        <v xml:space="preserve">https://www.ug.dk/search/Tilberedning af det varme og kolde køkken, trin 1 </v>
      </c>
    </row>
    <row r="178" spans="1:10" ht="18.75" customHeight="1" x14ac:dyDescent="0.25">
      <c r="A178" s="11" t="s">
        <v>113</v>
      </c>
      <c r="B178" s="12" t="s">
        <v>171</v>
      </c>
      <c r="C178" s="13" t="s">
        <v>9</v>
      </c>
      <c r="D178" s="9">
        <v>20846</v>
      </c>
      <c r="E178" s="14">
        <v>3</v>
      </c>
      <c r="F178" s="9"/>
      <c r="G178" s="31" t="s">
        <v>634</v>
      </c>
      <c r="H178" s="29" t="str">
        <f t="shared" si="50"/>
        <v>Tilberedning af kolde og lune anretninger</v>
      </c>
      <c r="I178" s="29" t="str">
        <f t="shared" si="53"/>
        <v>https://www.ug.dk/search/Tilberedning af kolde og lune anretninger</v>
      </c>
      <c r="J178" s="30" t="str">
        <f t="shared" si="52"/>
        <v>https://www.ug.dk/search/Tilberedning af kolde og lune anretninger</v>
      </c>
    </row>
    <row r="179" spans="1:10" ht="18.75" customHeight="1" x14ac:dyDescent="0.25">
      <c r="A179" s="11" t="s">
        <v>113</v>
      </c>
      <c r="B179" s="12" t="s">
        <v>172</v>
      </c>
      <c r="C179" s="13" t="s">
        <v>9</v>
      </c>
      <c r="D179" s="9">
        <v>20872</v>
      </c>
      <c r="E179" s="14">
        <v>5</v>
      </c>
      <c r="F179" s="9"/>
      <c r="G179" s="31" t="s">
        <v>634</v>
      </c>
      <c r="H179" s="29" t="str">
        <f t="shared" si="50"/>
        <v xml:space="preserve">Tilberedningsmetoder og fremstilling af mad </v>
      </c>
      <c r="I179" s="29" t="str">
        <f t="shared" si="53"/>
        <v xml:space="preserve">https://www.ug.dk/search/Tilberedningsmetoder og fremstilling af mad </v>
      </c>
      <c r="J179" s="30" t="str">
        <f t="shared" si="52"/>
        <v xml:space="preserve">https://www.ug.dk/search/Tilberedningsmetoder og fremstilling af mad </v>
      </c>
    </row>
    <row r="180" spans="1:10" ht="18.75" customHeight="1" x14ac:dyDescent="0.25">
      <c r="A180" s="11" t="s">
        <v>113</v>
      </c>
      <c r="B180" s="12" t="s">
        <v>173</v>
      </c>
      <c r="C180" s="13" t="s">
        <v>9</v>
      </c>
      <c r="D180" s="9">
        <v>20818</v>
      </c>
      <c r="E180" s="14">
        <v>2</v>
      </c>
      <c r="F180" s="9"/>
      <c r="G180" s="31" t="s">
        <v>634</v>
      </c>
      <c r="H180" s="29" t="str">
        <f t="shared" si="50"/>
        <v>Tjenerens præsentationsteknikker</v>
      </c>
      <c r="I180" s="29" t="str">
        <f t="shared" si="53"/>
        <v>https://www.ug.dk/search/Tjenerens præsentationsteknikker</v>
      </c>
      <c r="J180" s="30" t="str">
        <f t="shared" si="52"/>
        <v>https://www.ug.dk/search/Tjenerens præsentationsteknikker</v>
      </c>
    </row>
    <row r="181" spans="1:10" ht="18.75" customHeight="1" x14ac:dyDescent="0.25">
      <c r="A181" s="11" t="s">
        <v>113</v>
      </c>
      <c r="B181" s="12" t="s">
        <v>650</v>
      </c>
      <c r="C181" s="13" t="s">
        <v>9</v>
      </c>
      <c r="D181" s="9">
        <v>48589</v>
      </c>
      <c r="E181" s="14">
        <v>1</v>
      </c>
      <c r="F181" s="9"/>
      <c r="G181" s="31" t="s">
        <v>634</v>
      </c>
      <c r="H181" s="29" t="str">
        <f t="shared" si="50"/>
        <v>Trivsel og sikkerhed på hotel og restaurant - 1 (udgår 30-06-2025)</v>
      </c>
      <c r="I181" s="29" t="str">
        <f t="shared" si="53"/>
        <v>https://www.ug.dk/search/Trivsel og sikkerhed på hotel og restaurant - 1 (udgår 30-06-2025)</v>
      </c>
      <c r="J181" s="30" t="str">
        <f t="shared" si="52"/>
        <v>https://www.ug.dk/search/Trivsel og sikkerhed på hotel og restaurant - 1 (udgår 30-06-2025)</v>
      </c>
    </row>
    <row r="182" spans="1:10" ht="18.75" customHeight="1" x14ac:dyDescent="0.25">
      <c r="A182" s="11" t="s">
        <v>113</v>
      </c>
      <c r="B182" s="12" t="s">
        <v>651</v>
      </c>
      <c r="C182" s="13" t="s">
        <v>9</v>
      </c>
      <c r="D182" s="9">
        <v>48870</v>
      </c>
      <c r="E182" s="14">
        <v>1</v>
      </c>
      <c r="F182" s="9"/>
      <c r="G182" s="31" t="s">
        <v>634</v>
      </c>
      <c r="H182" s="29" t="str">
        <f t="shared" si="50"/>
        <v>Værtskab og oplevelser på hotel og restaurant 1 (udgår 30-09-2025)</v>
      </c>
      <c r="I182" s="29" t="str">
        <f t="shared" si="53"/>
        <v>https://www.ug.dk/search/Værtskab og oplevelser på hotel og restaurant 1 (udgår 30-09-2025)</v>
      </c>
      <c r="J182" s="30" t="str">
        <f t="shared" si="52"/>
        <v>https://www.ug.dk/search/Værtskab og oplevelser på hotel og restaurant 1 (udgår 30-09-2025)</v>
      </c>
    </row>
    <row r="183" spans="1:10" ht="18.75" customHeight="1" x14ac:dyDescent="0.25">
      <c r="A183" s="11" t="s">
        <v>113</v>
      </c>
      <c r="B183" s="12" t="s">
        <v>652</v>
      </c>
      <c r="C183" s="13" t="s">
        <v>9</v>
      </c>
      <c r="D183" s="9">
        <v>48871</v>
      </c>
      <c r="E183" s="14">
        <v>2</v>
      </c>
      <c r="F183" s="9"/>
      <c r="G183" s="31" t="s">
        <v>634</v>
      </c>
      <c r="H183" s="29" t="str">
        <f t="shared" si="50"/>
        <v>Værtskab og oplevelser på hotel og restaurant 2 (udgår 30-09-2025)</v>
      </c>
      <c r="I183" s="29" t="str">
        <f t="shared" si="53"/>
        <v>https://www.ug.dk/search/Værtskab og oplevelser på hotel og restaurant 2 (udgår 30-09-2025)</v>
      </c>
      <c r="J183" s="30" t="str">
        <f t="shared" si="52"/>
        <v>https://www.ug.dk/search/Værtskab og oplevelser på hotel og restaurant 2 (udgår 30-09-2025)</v>
      </c>
    </row>
    <row r="184" spans="1:10" ht="18.75" customHeight="1" x14ac:dyDescent="0.25">
      <c r="A184" s="15" t="s">
        <v>174</v>
      </c>
      <c r="B184" s="16" t="s">
        <v>175</v>
      </c>
      <c r="C184" s="17" t="s">
        <v>7</v>
      </c>
      <c r="D184" s="8"/>
      <c r="E184" s="18">
        <v>5</v>
      </c>
      <c r="F184" s="8"/>
      <c r="G184" s="29" t="s">
        <v>640</v>
      </c>
      <c r="H184" s="29" t="str">
        <f>B184</f>
        <v>Almindelig kedelpasser</v>
      </c>
      <c r="I184" s="29" t="str">
        <f>CONCATENATE(G184)</f>
        <v>Søg på Internettet</v>
      </c>
      <c r="J184" s="30" t="str">
        <f t="shared" ref="J184:J199" si="60">HYPERLINK(I184)</f>
        <v>Søg på Internettet</v>
      </c>
    </row>
    <row r="185" spans="1:10" ht="18.75" customHeight="1" x14ac:dyDescent="0.25">
      <c r="A185" s="15" t="s">
        <v>174</v>
      </c>
      <c r="B185" s="16" t="s">
        <v>176</v>
      </c>
      <c r="C185" s="17" t="s">
        <v>9</v>
      </c>
      <c r="D185" s="8">
        <v>48562</v>
      </c>
      <c r="E185" s="18">
        <v>3</v>
      </c>
      <c r="F185" s="8"/>
      <c r="G185" s="31" t="s">
        <v>634</v>
      </c>
      <c r="H185" s="29" t="str">
        <f t="shared" ref="H185:H199" si="61">B185</f>
        <v>Anvendelse af produktionsdata</v>
      </c>
      <c r="I185" s="29" t="str">
        <f t="shared" ref="I185:I199" si="62">CONCATENATE(G185,B185)</f>
        <v>https://www.ug.dk/search/Anvendelse af produktionsdata</v>
      </c>
      <c r="J185" s="30" t="str">
        <f t="shared" si="60"/>
        <v>https://www.ug.dk/search/Anvendelse af produktionsdata</v>
      </c>
    </row>
    <row r="186" spans="1:10" ht="18.75" customHeight="1" x14ac:dyDescent="0.25">
      <c r="A186" s="15" t="s">
        <v>174</v>
      </c>
      <c r="B186" s="16" t="s">
        <v>177</v>
      </c>
      <c r="C186" s="17" t="s">
        <v>9</v>
      </c>
      <c r="D186" s="8">
        <v>21972</v>
      </c>
      <c r="E186" s="18">
        <v>2</v>
      </c>
      <c r="F186" s="8"/>
      <c r="G186" s="31" t="s">
        <v>634</v>
      </c>
      <c r="H186" s="29" t="str">
        <f t="shared" si="61"/>
        <v>Bæredygtig produktion</v>
      </c>
      <c r="I186" s="29" t="str">
        <f t="shared" si="62"/>
        <v>https://www.ug.dk/search/Bæredygtig produktion</v>
      </c>
      <c r="J186" s="30" t="str">
        <f t="shared" si="60"/>
        <v>https://www.ug.dk/search/Bæredygtig produktion</v>
      </c>
    </row>
    <row r="187" spans="1:10" ht="18.75" customHeight="1" x14ac:dyDescent="0.25">
      <c r="A187" s="15" t="s">
        <v>174</v>
      </c>
      <c r="B187" s="16" t="s">
        <v>178</v>
      </c>
      <c r="C187" s="17" t="s">
        <v>9</v>
      </c>
      <c r="D187" s="8">
        <v>21199</v>
      </c>
      <c r="E187" s="18">
        <v>2</v>
      </c>
      <c r="F187" s="8"/>
      <c r="G187" s="31" t="s">
        <v>634</v>
      </c>
      <c r="H187" s="29" t="str">
        <f t="shared" si="61"/>
        <v>Digitalisering i produktionen 1</v>
      </c>
      <c r="I187" s="29" t="str">
        <f t="shared" si="62"/>
        <v>https://www.ug.dk/search/Digitalisering i produktionen 1</v>
      </c>
      <c r="J187" s="30" t="str">
        <f t="shared" si="60"/>
        <v>https://www.ug.dk/search/Digitalisering i produktionen 1</v>
      </c>
    </row>
    <row r="188" spans="1:10" ht="18.75" customHeight="1" x14ac:dyDescent="0.25">
      <c r="A188" s="15" t="s">
        <v>174</v>
      </c>
      <c r="B188" s="16" t="s">
        <v>181</v>
      </c>
      <c r="C188" s="17" t="s">
        <v>9</v>
      </c>
      <c r="D188" s="8">
        <v>21699</v>
      </c>
      <c r="E188" s="18">
        <v>10</v>
      </c>
      <c r="F188" s="8"/>
      <c r="G188" s="31" t="s">
        <v>634</v>
      </c>
      <c r="H188" s="29" t="str">
        <f t="shared" si="61"/>
        <v>Energi og produktion, Bio- og termisk energi</v>
      </c>
      <c r="I188" s="29" t="str">
        <f t="shared" si="62"/>
        <v>https://www.ug.dk/search/Energi og produktion, Bio- og termisk energi</v>
      </c>
      <c r="J188" s="30" t="str">
        <f t="shared" si="60"/>
        <v>https://www.ug.dk/search/Energi og produktion, Bio- og termisk energi</v>
      </c>
    </row>
    <row r="189" spans="1:10" ht="18.75" customHeight="1" x14ac:dyDescent="0.25">
      <c r="A189" s="15" t="s">
        <v>174</v>
      </c>
      <c r="B189" s="16" t="s">
        <v>182</v>
      </c>
      <c r="C189" s="17" t="s">
        <v>9</v>
      </c>
      <c r="D189" s="8">
        <v>21700</v>
      </c>
      <c r="E189" s="18">
        <v>10</v>
      </c>
      <c r="F189" s="8"/>
      <c r="G189" s="31" t="s">
        <v>634</v>
      </c>
      <c r="H189" s="29" t="str">
        <f t="shared" si="61"/>
        <v xml:space="preserve">Energi og produktion, CO2 Neutral </v>
      </c>
      <c r="I189" s="29" t="str">
        <f t="shared" si="62"/>
        <v xml:space="preserve">https://www.ug.dk/search/Energi og produktion, CO2 Neutral </v>
      </c>
      <c r="J189" s="30" t="str">
        <f t="shared" si="60"/>
        <v xml:space="preserve">https://www.ug.dk/search/Energi og produktion, CO2 Neutral </v>
      </c>
    </row>
    <row r="190" spans="1:10" ht="18.75" customHeight="1" x14ac:dyDescent="0.25">
      <c r="A190" s="15" t="s">
        <v>174</v>
      </c>
      <c r="B190" s="16" t="s">
        <v>183</v>
      </c>
      <c r="C190" s="17" t="s">
        <v>9</v>
      </c>
      <c r="D190" s="8">
        <v>21701</v>
      </c>
      <c r="E190" s="18">
        <v>10</v>
      </c>
      <c r="F190" s="8"/>
      <c r="G190" s="31" t="s">
        <v>634</v>
      </c>
      <c r="H190" s="29" t="str">
        <f t="shared" si="61"/>
        <v>Energi og produktion, Elektrificering</v>
      </c>
      <c r="I190" s="29" t="str">
        <f t="shared" si="62"/>
        <v>https://www.ug.dk/search/Energi og produktion, Elektrificering</v>
      </c>
      <c r="J190" s="30" t="str">
        <f t="shared" si="60"/>
        <v>https://www.ug.dk/search/Energi og produktion, Elektrificering</v>
      </c>
    </row>
    <row r="191" spans="1:10" ht="18.75" customHeight="1" x14ac:dyDescent="0.25">
      <c r="A191" s="15" t="s">
        <v>174</v>
      </c>
      <c r="B191" s="16" t="s">
        <v>184</v>
      </c>
      <c r="C191" s="17" t="s">
        <v>9</v>
      </c>
      <c r="D191" s="8">
        <v>21704</v>
      </c>
      <c r="E191" s="18">
        <v>10</v>
      </c>
      <c r="F191" s="8"/>
      <c r="G191" s="31" t="s">
        <v>634</v>
      </c>
      <c r="H191" s="29" t="str">
        <f t="shared" si="61"/>
        <v>Energi og produktion, Energioptimeret produktion</v>
      </c>
      <c r="I191" s="29" t="str">
        <f t="shared" si="62"/>
        <v>https://www.ug.dk/search/Energi og produktion, Energioptimeret produktion</v>
      </c>
      <c r="J191" s="30" t="str">
        <f t="shared" si="60"/>
        <v>https://www.ug.dk/search/Energi og produktion, Energioptimeret produktion</v>
      </c>
    </row>
    <row r="192" spans="1:10" ht="18.75" customHeight="1" x14ac:dyDescent="0.25">
      <c r="A192" s="15" t="s">
        <v>174</v>
      </c>
      <c r="B192" s="16" t="s">
        <v>49</v>
      </c>
      <c r="C192" s="17" t="s">
        <v>9</v>
      </c>
      <c r="D192" s="8">
        <v>45571</v>
      </c>
      <c r="E192" s="18">
        <v>10</v>
      </c>
      <c r="F192" s="8"/>
      <c r="G192" s="31" t="s">
        <v>634</v>
      </c>
      <c r="H192" s="29" t="str">
        <f t="shared" si="61"/>
        <v>Fagunderstøttende dansk som andetsprog F/I</v>
      </c>
      <c r="I192" s="29" t="str">
        <f t="shared" si="62"/>
        <v>https://www.ug.dk/search/Fagunderstøttende dansk som andetsprog F/I</v>
      </c>
      <c r="J192" s="30" t="str">
        <f t="shared" si="60"/>
        <v>https://www.ug.dk/search/Fagunderstøttende dansk som andetsprog F/I</v>
      </c>
    </row>
    <row r="193" spans="1:10" ht="18.75" customHeight="1" x14ac:dyDescent="0.25">
      <c r="A193" s="15" t="s">
        <v>174</v>
      </c>
      <c r="B193" s="16" t="s">
        <v>186</v>
      </c>
      <c r="C193" s="17" t="s">
        <v>9</v>
      </c>
      <c r="D193" s="8">
        <v>47592</v>
      </c>
      <c r="E193" s="18">
        <v>7</v>
      </c>
      <c r="F193" s="8"/>
      <c r="G193" s="31" t="s">
        <v>634</v>
      </c>
      <c r="H193" s="29" t="str">
        <f t="shared" si="61"/>
        <v>Gaffeltruck certifikatkursus B, 7 dage</v>
      </c>
      <c r="I193" s="29" t="str">
        <f t="shared" si="62"/>
        <v>https://www.ug.dk/search/Gaffeltruck certifikatkursus B, 7 dage</v>
      </c>
      <c r="J193" s="30" t="str">
        <f t="shared" si="60"/>
        <v>https://www.ug.dk/search/Gaffeltruck certifikatkursus B, 7 dage</v>
      </c>
    </row>
    <row r="194" spans="1:10" ht="18.75" customHeight="1" x14ac:dyDescent="0.25">
      <c r="A194" s="15" t="s">
        <v>174</v>
      </c>
      <c r="B194" s="16" t="s">
        <v>187</v>
      </c>
      <c r="C194" s="17" t="s">
        <v>9</v>
      </c>
      <c r="D194" s="8">
        <v>49538</v>
      </c>
      <c r="E194" s="18">
        <v>3</v>
      </c>
      <c r="F194" s="8"/>
      <c r="G194" s="31" t="s">
        <v>634</v>
      </c>
      <c r="H194" s="29" t="str">
        <f t="shared" si="61"/>
        <v>GMP facility design og kontrol af GMP</v>
      </c>
      <c r="I194" s="29" t="str">
        <f t="shared" si="62"/>
        <v>https://www.ug.dk/search/GMP facility design og kontrol af GMP</v>
      </c>
      <c r="J194" s="30" t="str">
        <f t="shared" si="60"/>
        <v>https://www.ug.dk/search/GMP facility design og kontrol af GMP</v>
      </c>
    </row>
    <row r="195" spans="1:10" ht="18.75" customHeight="1" x14ac:dyDescent="0.25">
      <c r="A195" s="15" t="s">
        <v>174</v>
      </c>
      <c r="B195" s="16" t="s">
        <v>188</v>
      </c>
      <c r="C195" s="17" t="s">
        <v>9</v>
      </c>
      <c r="D195" s="8">
        <v>49293</v>
      </c>
      <c r="E195" s="18">
        <v>3</v>
      </c>
      <c r="F195" s="8"/>
      <c r="G195" s="31" t="s">
        <v>634</v>
      </c>
      <c r="H195" s="29" t="str">
        <f t="shared" si="61"/>
        <v>GMP i praksis, GMP2</v>
      </c>
      <c r="I195" s="29" t="str">
        <f t="shared" si="62"/>
        <v>https://www.ug.dk/search/GMP i praksis, GMP2</v>
      </c>
      <c r="J195" s="30" t="str">
        <f t="shared" si="60"/>
        <v>https://www.ug.dk/search/GMP i praksis, GMP2</v>
      </c>
    </row>
    <row r="196" spans="1:10" ht="18.75" customHeight="1" x14ac:dyDescent="0.25">
      <c r="A196" s="15" t="s">
        <v>174</v>
      </c>
      <c r="B196" s="16" t="s">
        <v>189</v>
      </c>
      <c r="C196" s="17" t="s">
        <v>9</v>
      </c>
      <c r="D196" s="8">
        <v>49537</v>
      </c>
      <c r="E196" s="18">
        <v>5</v>
      </c>
      <c r="F196" s="8"/>
      <c r="G196" s="31" t="s">
        <v>634</v>
      </c>
      <c r="H196" s="29" t="str">
        <f t="shared" si="61"/>
        <v>GMP regler, pharma og fødevarer</v>
      </c>
      <c r="I196" s="29" t="str">
        <f t="shared" si="62"/>
        <v>https://www.ug.dk/search/GMP regler, pharma og fødevarer</v>
      </c>
      <c r="J196" s="30" t="str">
        <f t="shared" si="60"/>
        <v>https://www.ug.dk/search/GMP regler, pharma og fødevarer</v>
      </c>
    </row>
    <row r="197" spans="1:10" ht="18.75" customHeight="1" x14ac:dyDescent="0.25">
      <c r="A197" s="15" t="s">
        <v>174</v>
      </c>
      <c r="B197" s="16" t="s">
        <v>190</v>
      </c>
      <c r="C197" s="17" t="s">
        <v>9</v>
      </c>
      <c r="D197" s="8">
        <v>48926</v>
      </c>
      <c r="E197" s="18">
        <v>10</v>
      </c>
      <c r="F197" s="8"/>
      <c r="G197" s="31" t="s">
        <v>634</v>
      </c>
      <c r="H197" s="29" t="str">
        <f t="shared" si="61"/>
        <v>Grundlæggende CAD</v>
      </c>
      <c r="I197" s="29" t="str">
        <f t="shared" si="62"/>
        <v>https://www.ug.dk/search/Grundlæggende CAD</v>
      </c>
      <c r="J197" s="30" t="str">
        <f t="shared" si="60"/>
        <v>https://www.ug.dk/search/Grundlæggende CAD</v>
      </c>
    </row>
    <row r="198" spans="1:10" ht="18.75" customHeight="1" x14ac:dyDescent="0.25">
      <c r="A198" s="15" t="s">
        <v>174</v>
      </c>
      <c r="B198" s="16" t="s">
        <v>656</v>
      </c>
      <c r="C198" s="17" t="s">
        <v>9</v>
      </c>
      <c r="D198" s="8">
        <v>22626</v>
      </c>
      <c r="E198" s="18">
        <v>2</v>
      </c>
      <c r="F198" s="8"/>
      <c r="G198" s="31" t="s">
        <v>634</v>
      </c>
      <c r="H198" s="29" t="str">
        <f t="shared" ref="H198" si="63">B198</f>
        <v>Grundlæggende produktionskemi for operatører</v>
      </c>
      <c r="I198" s="29" t="str">
        <f t="shared" ref="I198" si="64">CONCATENATE(G198,B198)</f>
        <v>https://www.ug.dk/search/Grundlæggende produktionskemi for operatører</v>
      </c>
      <c r="J198" s="30" t="str">
        <f t="shared" ref="J198" si="65">HYPERLINK(I198)</f>
        <v>https://www.ug.dk/search/Grundlæggende produktionskemi for operatører</v>
      </c>
    </row>
    <row r="199" spans="1:10" ht="18.75" customHeight="1" x14ac:dyDescent="0.25">
      <c r="A199" s="15" t="s">
        <v>174</v>
      </c>
      <c r="B199" s="16" t="s">
        <v>191</v>
      </c>
      <c r="C199" s="17" t="s">
        <v>9</v>
      </c>
      <c r="D199" s="8">
        <v>21713</v>
      </c>
      <c r="E199" s="18">
        <v>10</v>
      </c>
      <c r="F199" s="8"/>
      <c r="G199" s="31" t="s">
        <v>634</v>
      </c>
      <c r="H199" s="29" t="str">
        <f t="shared" si="61"/>
        <v>Grøn energi &amp; produktion, Power-to-X</v>
      </c>
      <c r="I199" s="29" t="str">
        <f t="shared" si="62"/>
        <v>https://www.ug.dk/search/Grøn energi &amp; produktion, Power-to-X</v>
      </c>
      <c r="J199" s="30" t="str">
        <f t="shared" si="60"/>
        <v>https://www.ug.dk/search/Grøn energi &amp; produktion, Power-to-X</v>
      </c>
    </row>
    <row r="200" spans="1:10" ht="18.75" customHeight="1" x14ac:dyDescent="0.25">
      <c r="A200" s="15" t="s">
        <v>174</v>
      </c>
      <c r="B200" s="16" t="s">
        <v>610</v>
      </c>
      <c r="C200" s="17" t="s">
        <v>7</v>
      </c>
      <c r="D200" s="8"/>
      <c r="E200" s="18" t="s">
        <v>607</v>
      </c>
      <c r="F200" s="8"/>
      <c r="G200" s="29" t="s">
        <v>640</v>
      </c>
      <c r="H200" s="29" t="str">
        <f t="shared" ref="H200:H208" si="66">B200</f>
        <v>Inventor-kurser</v>
      </c>
      <c r="I200" s="29" t="str">
        <f t="shared" ref="I200:I201" si="67">CONCATENATE(G200)</f>
        <v>Søg på Internettet</v>
      </c>
      <c r="J200" s="30" t="str">
        <f t="shared" ref="J200:J208" si="68">HYPERLINK(I200)</f>
        <v>Søg på Internettet</v>
      </c>
    </row>
    <row r="201" spans="1:10" ht="18.75" customHeight="1" x14ac:dyDescent="0.25">
      <c r="A201" s="15" t="s">
        <v>174</v>
      </c>
      <c r="B201" s="16" t="s">
        <v>192</v>
      </c>
      <c r="C201" s="17" t="s">
        <v>7</v>
      </c>
      <c r="D201" s="8"/>
      <c r="E201" s="18">
        <v>20</v>
      </c>
      <c r="F201" s="8"/>
      <c r="G201" s="29" t="s">
        <v>640</v>
      </c>
      <c r="H201" s="29" t="str">
        <f t="shared" si="66"/>
        <v>Klar til industri - Produktionsmedarbejder - ALSMIC</v>
      </c>
      <c r="I201" s="29" t="str">
        <f t="shared" si="67"/>
        <v>Søg på Internettet</v>
      </c>
      <c r="J201" s="30" t="str">
        <f t="shared" si="68"/>
        <v>Søg på Internettet</v>
      </c>
    </row>
    <row r="202" spans="1:10" ht="18.75" customHeight="1" x14ac:dyDescent="0.25">
      <c r="A202" s="15" t="s">
        <v>174</v>
      </c>
      <c r="B202" s="16" t="s">
        <v>193</v>
      </c>
      <c r="C202" s="17" t="s">
        <v>9</v>
      </c>
      <c r="D202" s="8">
        <v>49541</v>
      </c>
      <c r="E202" s="18">
        <v>10</v>
      </c>
      <c r="F202" s="8"/>
      <c r="G202" s="31" t="s">
        <v>634</v>
      </c>
      <c r="H202" s="29" t="str">
        <f t="shared" si="66"/>
        <v>Kvalificering og validering, pharma og fødevarer</v>
      </c>
      <c r="I202" s="29" t="str">
        <f t="shared" ref="I202:I208" si="69">CONCATENATE(G202,B202)</f>
        <v>https://www.ug.dk/search/Kvalificering og validering, pharma og fødevarer</v>
      </c>
      <c r="J202" s="30" t="str">
        <f t="shared" si="68"/>
        <v>https://www.ug.dk/search/Kvalificering og validering, pharma og fødevarer</v>
      </c>
    </row>
    <row r="203" spans="1:10" ht="18.75" customHeight="1" x14ac:dyDescent="0.25">
      <c r="A203" s="15" t="s">
        <v>174</v>
      </c>
      <c r="B203" s="16" t="s">
        <v>194</v>
      </c>
      <c r="C203" s="17" t="s">
        <v>9</v>
      </c>
      <c r="D203" s="8">
        <v>49539</v>
      </c>
      <c r="E203" s="18">
        <v>10</v>
      </c>
      <c r="F203" s="8"/>
      <c r="G203" s="31" t="s">
        <v>634</v>
      </c>
      <c r="H203" s="29" t="str">
        <f t="shared" si="66"/>
        <v>Laboratoriekendskab, pharma og fødevarer</v>
      </c>
      <c r="I203" s="29" t="str">
        <f t="shared" si="69"/>
        <v>https://www.ug.dk/search/Laboratoriekendskab, pharma og fødevarer</v>
      </c>
      <c r="J203" s="30" t="str">
        <f t="shared" si="68"/>
        <v>https://www.ug.dk/search/Laboratoriekendskab, pharma og fødevarer</v>
      </c>
    </row>
    <row r="204" spans="1:10" ht="18.75" customHeight="1" x14ac:dyDescent="0.25">
      <c r="A204" s="15" t="s">
        <v>174</v>
      </c>
      <c r="B204" s="16" t="s">
        <v>195</v>
      </c>
      <c r="C204" s="17" t="s">
        <v>9</v>
      </c>
      <c r="D204" s="8">
        <v>43393</v>
      </c>
      <c r="E204" s="18">
        <v>3</v>
      </c>
      <c r="F204" s="8"/>
      <c r="G204" s="31" t="s">
        <v>634</v>
      </c>
      <c r="H204" s="29" t="str">
        <f t="shared" si="66"/>
        <v>Manøvrering gaffeltruck, stabler og færdselslære.</v>
      </c>
      <c r="I204" s="29" t="str">
        <f t="shared" si="69"/>
        <v>https://www.ug.dk/search/Manøvrering gaffeltruck, stabler og færdselslære.</v>
      </c>
      <c r="J204" s="30" t="str">
        <f t="shared" si="68"/>
        <v>https://www.ug.dk/search/Manøvrering gaffeltruck, stabler og færdselslære.</v>
      </c>
    </row>
    <row r="205" spans="1:10" ht="18.75" customHeight="1" x14ac:dyDescent="0.25">
      <c r="A205" s="15" t="s">
        <v>174</v>
      </c>
      <c r="B205" s="16" t="s">
        <v>196</v>
      </c>
      <c r="C205" s="17" t="s">
        <v>9</v>
      </c>
      <c r="D205" s="8">
        <v>44384</v>
      </c>
      <c r="E205" s="18">
        <v>2</v>
      </c>
      <c r="F205" s="8"/>
      <c r="G205" s="31" t="s">
        <v>634</v>
      </c>
      <c r="H205" s="29" t="str">
        <f t="shared" si="66"/>
        <v>Maskin- og el-sikkerhed for operatører, procesind.</v>
      </c>
      <c r="I205" s="29" t="str">
        <f t="shared" si="69"/>
        <v>https://www.ug.dk/search/Maskin- og el-sikkerhed for operatører, procesind.</v>
      </c>
      <c r="J205" s="30" t="str">
        <f t="shared" si="68"/>
        <v>https://www.ug.dk/search/Maskin- og el-sikkerhed for operatører, procesind.</v>
      </c>
    </row>
    <row r="206" spans="1:10" ht="18.75" customHeight="1" x14ac:dyDescent="0.25">
      <c r="A206" s="15" t="s">
        <v>174</v>
      </c>
      <c r="B206" s="16" t="s">
        <v>197</v>
      </c>
      <c r="C206" s="17" t="s">
        <v>9</v>
      </c>
      <c r="D206" s="8">
        <v>49540</v>
      </c>
      <c r="E206" s="18">
        <v>5</v>
      </c>
      <c r="F206" s="8"/>
      <c r="G206" s="31" t="s">
        <v>634</v>
      </c>
      <c r="H206" s="29" t="str">
        <f t="shared" si="66"/>
        <v>Maskinkendskab og -betjening, pharma og fødevarer</v>
      </c>
      <c r="I206" s="29" t="str">
        <f t="shared" si="69"/>
        <v>https://www.ug.dk/search/Maskinkendskab og -betjening, pharma og fødevarer</v>
      </c>
      <c r="J206" s="30" t="str">
        <f t="shared" si="68"/>
        <v>https://www.ug.dk/search/Maskinkendskab og -betjening, pharma og fødevarer</v>
      </c>
    </row>
    <row r="207" spans="1:10" ht="18.75" customHeight="1" x14ac:dyDescent="0.25">
      <c r="A207" s="15" t="s">
        <v>174</v>
      </c>
      <c r="B207" s="16" t="s">
        <v>198</v>
      </c>
      <c r="C207" s="17" t="s">
        <v>9</v>
      </c>
      <c r="D207" s="8">
        <v>49284</v>
      </c>
      <c r="E207" s="18">
        <v>5</v>
      </c>
      <c r="F207" s="8"/>
      <c r="G207" s="31" t="s">
        <v>634</v>
      </c>
      <c r="H207" s="29" t="str">
        <f t="shared" si="66"/>
        <v>Medicinalindustriel produktion GMP1</v>
      </c>
      <c r="I207" s="29" t="str">
        <f t="shared" si="69"/>
        <v>https://www.ug.dk/search/Medicinalindustriel produktion GMP1</v>
      </c>
      <c r="J207" s="30" t="str">
        <f t="shared" si="68"/>
        <v>https://www.ug.dk/search/Medicinalindustriel produktion GMP1</v>
      </c>
    </row>
    <row r="208" spans="1:10" ht="18.75" customHeight="1" x14ac:dyDescent="0.25">
      <c r="A208" s="15" t="s">
        <v>174</v>
      </c>
      <c r="B208" s="16" t="s">
        <v>199</v>
      </c>
      <c r="C208" s="17" t="s">
        <v>9</v>
      </c>
      <c r="D208" s="8">
        <v>49973</v>
      </c>
      <c r="E208" s="18">
        <v>3</v>
      </c>
      <c r="F208" s="8"/>
      <c r="G208" s="31" t="s">
        <v>634</v>
      </c>
      <c r="H208" s="29" t="str">
        <f t="shared" si="66"/>
        <v>Medspiller til grøn omstilling i produktionen</v>
      </c>
      <c r="I208" s="29" t="str">
        <f t="shared" si="69"/>
        <v>https://www.ug.dk/search/Medspiller til grøn omstilling i produktionen</v>
      </c>
      <c r="J208" s="30" t="str">
        <f t="shared" si="68"/>
        <v>https://www.ug.dk/search/Medspiller til grøn omstilling i produktionen</v>
      </c>
    </row>
    <row r="209" spans="1:10" ht="18.75" customHeight="1" x14ac:dyDescent="0.25">
      <c r="A209" s="15" t="s">
        <v>174</v>
      </c>
      <c r="B209" s="16" t="s">
        <v>200</v>
      </c>
      <c r="C209" s="17" t="s">
        <v>7</v>
      </c>
      <c r="D209" s="8"/>
      <c r="E209" s="18">
        <v>0.5</v>
      </c>
      <c r="F209" s="8"/>
      <c r="G209" s="29" t="s">
        <v>640</v>
      </c>
      <c r="H209" s="29" t="str">
        <f>B209</f>
        <v>Offshore: Supplerende arbejdsmiljøuddannelse</v>
      </c>
      <c r="I209" s="29" t="str">
        <f>CONCATENATE(G209)</f>
        <v>Søg på Internettet</v>
      </c>
      <c r="J209" s="30" t="str">
        <f t="shared" ref="J209:J214" si="70">HYPERLINK(I209)</f>
        <v>Søg på Internettet</v>
      </c>
    </row>
    <row r="210" spans="1:10" ht="18.75" customHeight="1" x14ac:dyDescent="0.25">
      <c r="A210" s="15" t="s">
        <v>174</v>
      </c>
      <c r="B210" s="16" t="s">
        <v>201</v>
      </c>
      <c r="C210" s="17" t="s">
        <v>9</v>
      </c>
      <c r="D210" s="8">
        <v>40488</v>
      </c>
      <c r="E210" s="18">
        <v>5</v>
      </c>
      <c r="F210" s="8"/>
      <c r="G210" s="31" t="s">
        <v>634</v>
      </c>
      <c r="H210" s="29" t="str">
        <f t="shared" ref="H210:H214" si="71">B210</f>
        <v>Operatør vedligehold, automatik intro</v>
      </c>
      <c r="I210" s="29" t="str">
        <f t="shared" ref="I210:I214" si="72">CONCATENATE(G210,B210)</f>
        <v>https://www.ug.dk/search/Operatør vedligehold, automatik intro</v>
      </c>
      <c r="J210" s="30" t="str">
        <f t="shared" si="70"/>
        <v>https://www.ug.dk/search/Operatør vedligehold, automatik intro</v>
      </c>
    </row>
    <row r="211" spans="1:10" ht="18.75" customHeight="1" x14ac:dyDescent="0.25">
      <c r="A211" s="15" t="s">
        <v>174</v>
      </c>
      <c r="B211" s="16" t="s">
        <v>202</v>
      </c>
      <c r="C211" s="17" t="s">
        <v>9</v>
      </c>
      <c r="D211" s="8">
        <v>40449</v>
      </c>
      <c r="E211" s="18">
        <v>3</v>
      </c>
      <c r="F211" s="8"/>
      <c r="G211" s="31" t="s">
        <v>634</v>
      </c>
      <c r="H211" s="29" t="str">
        <f t="shared" si="71"/>
        <v>Operatør vedligehold, mekanisk intro</v>
      </c>
      <c r="I211" s="29" t="str">
        <f t="shared" si="72"/>
        <v>https://www.ug.dk/search/Operatør vedligehold, mekanisk intro</v>
      </c>
      <c r="J211" s="30" t="str">
        <f t="shared" si="70"/>
        <v>https://www.ug.dk/search/Operatør vedligehold, mekanisk intro</v>
      </c>
    </row>
    <row r="212" spans="1:10" ht="18.75" customHeight="1" x14ac:dyDescent="0.25">
      <c r="A212" s="15" t="s">
        <v>174</v>
      </c>
      <c r="B212" s="16" t="s">
        <v>203</v>
      </c>
      <c r="C212" s="17" t="s">
        <v>9</v>
      </c>
      <c r="D212" s="8">
        <v>47290</v>
      </c>
      <c r="E212" s="18">
        <v>3</v>
      </c>
      <c r="F212" s="8"/>
      <c r="G212" s="31" t="s">
        <v>634</v>
      </c>
      <c r="H212" s="29" t="str">
        <f t="shared" si="71"/>
        <v>Produktion for operatører i procesindustrien</v>
      </c>
      <c r="I212" s="29" t="str">
        <f t="shared" si="72"/>
        <v>https://www.ug.dk/search/Produktion for operatører i procesindustrien</v>
      </c>
      <c r="J212" s="30" t="str">
        <f t="shared" si="70"/>
        <v>https://www.ug.dk/search/Produktion for operatører i procesindustrien</v>
      </c>
    </row>
    <row r="213" spans="1:10" ht="18.75" customHeight="1" x14ac:dyDescent="0.25">
      <c r="A213" s="15" t="s">
        <v>174</v>
      </c>
      <c r="B213" s="16" t="s">
        <v>204</v>
      </c>
      <c r="C213" s="17" t="s">
        <v>9</v>
      </c>
      <c r="D213" s="8">
        <v>49542</v>
      </c>
      <c r="E213" s="18">
        <v>7</v>
      </c>
      <c r="F213" s="8"/>
      <c r="G213" s="31" t="s">
        <v>634</v>
      </c>
      <c r="H213" s="29" t="str">
        <f t="shared" si="71"/>
        <v>Produktionshygiejne, pharma og fødevarer</v>
      </c>
      <c r="I213" s="29" t="str">
        <f t="shared" si="72"/>
        <v>https://www.ug.dk/search/Produktionshygiejne, pharma og fødevarer</v>
      </c>
      <c r="J213" s="30" t="str">
        <f t="shared" si="70"/>
        <v>https://www.ug.dk/search/Produktionshygiejne, pharma og fødevarer</v>
      </c>
    </row>
    <row r="214" spans="1:10" ht="18.75" customHeight="1" x14ac:dyDescent="0.25">
      <c r="A214" s="15" t="s">
        <v>174</v>
      </c>
      <c r="B214" s="16" t="s">
        <v>655</v>
      </c>
      <c r="C214" s="17" t="s">
        <v>9</v>
      </c>
      <c r="D214" s="8">
        <v>44216</v>
      </c>
      <c r="E214" s="18">
        <v>2</v>
      </c>
      <c r="F214" s="8"/>
      <c r="G214" s="31" t="s">
        <v>634</v>
      </c>
      <c r="H214" s="29" t="str">
        <f t="shared" si="71"/>
        <v>Produktionskemi for operatører (udgår 30-06-2025)</v>
      </c>
      <c r="I214" s="29" t="str">
        <f t="shared" si="72"/>
        <v>https://www.ug.dk/search/Produktionskemi for operatører (udgår 30-06-2025)</v>
      </c>
      <c r="J214" s="30" t="str">
        <f t="shared" si="70"/>
        <v>https://www.ug.dk/search/Produktionskemi for operatører (udgår 30-06-2025)</v>
      </c>
    </row>
    <row r="215" spans="1:10" ht="18.75" customHeight="1" x14ac:dyDescent="0.25">
      <c r="A215" s="15" t="s">
        <v>174</v>
      </c>
      <c r="B215" s="16" t="s">
        <v>205</v>
      </c>
      <c r="C215" s="17" t="s">
        <v>7</v>
      </c>
      <c r="D215" s="8"/>
      <c r="E215" s="18">
        <v>0.5</v>
      </c>
      <c r="F215" s="8"/>
      <c r="G215" s="29" t="s">
        <v>640</v>
      </c>
      <c r="H215" s="29" t="str">
        <f>B215</f>
        <v>Reolsystemer: Kompetencegivende eftersynskursus</v>
      </c>
      <c r="I215" s="29" t="str">
        <f>CONCATENATE(G215)</f>
        <v>Søg på Internettet</v>
      </c>
      <c r="J215" s="30" t="str">
        <f t="shared" ref="J215" si="73">HYPERLINK(I215)</f>
        <v>Søg på Internettet</v>
      </c>
    </row>
    <row r="216" spans="1:10" ht="18.75" customHeight="1" x14ac:dyDescent="0.25">
      <c r="A216" s="15" t="s">
        <v>174</v>
      </c>
      <c r="B216" s="16" t="s">
        <v>206</v>
      </c>
      <c r="C216" s="17" t="s">
        <v>9</v>
      </c>
      <c r="D216" s="8">
        <v>49377</v>
      </c>
      <c r="E216" s="18">
        <v>1</v>
      </c>
      <c r="F216" s="8"/>
      <c r="G216" s="31" t="s">
        <v>634</v>
      </c>
      <c r="H216" s="29" t="str">
        <f t="shared" ref="H216" si="74">B216</f>
        <v>Sikker adfærd i produktionen</v>
      </c>
      <c r="I216" s="29" t="str">
        <f>CONCATENATE(G216,B216)</f>
        <v>https://www.ug.dk/search/Sikker adfærd i produktionen</v>
      </c>
      <c r="J216" s="30" t="str">
        <f>HYPERLINK(I216)</f>
        <v>https://www.ug.dk/search/Sikker adfærd i produktionen</v>
      </c>
    </row>
    <row r="217" spans="1:10" ht="18.75" customHeight="1" x14ac:dyDescent="0.25">
      <c r="A217" s="15" t="s">
        <v>174</v>
      </c>
      <c r="B217" s="16" t="s">
        <v>611</v>
      </c>
      <c r="C217" s="17" t="s">
        <v>7</v>
      </c>
      <c r="D217" s="8"/>
      <c r="E217" s="18">
        <v>3</v>
      </c>
      <c r="F217" s="8"/>
      <c r="G217" s="29" t="s">
        <v>640</v>
      </c>
      <c r="H217" s="29" t="str">
        <f t="shared" ref="H217:H224" si="75">B217</f>
        <v>SolidWorks Essentials</v>
      </c>
      <c r="I217" s="29" t="str">
        <f t="shared" ref="I217:I218" si="76">CONCATENATE(G217)</f>
        <v>Søg på Internettet</v>
      </c>
      <c r="J217" s="30" t="str">
        <f t="shared" ref="J217:J224" si="77">HYPERLINK(I217)</f>
        <v>Søg på Internettet</v>
      </c>
    </row>
    <row r="218" spans="1:10" ht="18.75" customHeight="1" x14ac:dyDescent="0.25">
      <c r="A218" s="15" t="s">
        <v>174</v>
      </c>
      <c r="B218" s="16" t="s">
        <v>207</v>
      </c>
      <c r="C218" s="17" t="s">
        <v>7</v>
      </c>
      <c r="D218" s="8"/>
      <c r="E218" s="18">
        <v>0.5</v>
      </c>
      <c r="F218" s="8"/>
      <c r="G218" s="29" t="s">
        <v>640</v>
      </c>
      <c r="H218" s="29" t="str">
        <f t="shared" si="75"/>
        <v>Transportable stiger: Kompetencegivende eftersynskursus</v>
      </c>
      <c r="I218" s="29" t="str">
        <f t="shared" si="76"/>
        <v>Søg på Internettet</v>
      </c>
      <c r="J218" s="30" t="str">
        <f t="shared" si="77"/>
        <v>Søg på Internettet</v>
      </c>
    </row>
    <row r="219" spans="1:10" ht="18.75" customHeight="1" x14ac:dyDescent="0.25">
      <c r="A219" s="11" t="s">
        <v>208</v>
      </c>
      <c r="B219" s="12" t="s">
        <v>210</v>
      </c>
      <c r="C219" s="13" t="s">
        <v>9</v>
      </c>
      <c r="D219" s="9">
        <v>22102</v>
      </c>
      <c r="E219" s="14">
        <v>5</v>
      </c>
      <c r="F219" s="9"/>
      <c r="G219" s="31" t="s">
        <v>634</v>
      </c>
      <c r="H219" s="29" t="str">
        <f t="shared" si="75"/>
        <v>Airless og pneumatisk malingspåføring</v>
      </c>
      <c r="I219" s="29" t="str">
        <f t="shared" ref="I219:I224" si="78">CONCATENATE(G219,B219)</f>
        <v>https://www.ug.dk/search/Airless og pneumatisk malingspåføring</v>
      </c>
      <c r="J219" s="30" t="str">
        <f t="shared" si="77"/>
        <v>https://www.ug.dk/search/Airless og pneumatisk malingspåføring</v>
      </c>
    </row>
    <row r="220" spans="1:10" ht="18.75" customHeight="1" x14ac:dyDescent="0.25">
      <c r="A220" s="11" t="s">
        <v>208</v>
      </c>
      <c r="B220" s="12" t="s">
        <v>211</v>
      </c>
      <c r="C220" s="13" t="s">
        <v>9</v>
      </c>
      <c r="D220" s="9">
        <v>43931</v>
      </c>
      <c r="E220" s="14">
        <v>5</v>
      </c>
      <c r="F220" s="9"/>
      <c r="G220" s="31" t="s">
        <v>634</v>
      </c>
      <c r="H220" s="29" t="str">
        <f t="shared" si="75"/>
        <v>Anhugning af byrder</v>
      </c>
      <c r="I220" s="29" t="str">
        <f t="shared" si="78"/>
        <v>https://www.ug.dk/search/Anhugning af byrder</v>
      </c>
      <c r="J220" s="30" t="str">
        <f t="shared" si="77"/>
        <v>https://www.ug.dk/search/Anhugning af byrder</v>
      </c>
    </row>
    <row r="221" spans="1:10" ht="18.75" customHeight="1" x14ac:dyDescent="0.25">
      <c r="A221" s="11" t="s">
        <v>208</v>
      </c>
      <c r="B221" s="12" t="s">
        <v>212</v>
      </c>
      <c r="C221" s="13" t="s">
        <v>9</v>
      </c>
      <c r="D221" s="9">
        <v>21267</v>
      </c>
      <c r="E221" s="14">
        <v>5</v>
      </c>
      <c r="F221" s="9"/>
      <c r="G221" s="31" t="s">
        <v>634</v>
      </c>
      <c r="H221" s="29" t="str">
        <f t="shared" si="75"/>
        <v>Anhugning og komplekse løfteopgaver 1</v>
      </c>
      <c r="I221" s="29" t="str">
        <f t="shared" si="78"/>
        <v>https://www.ug.dk/search/Anhugning og komplekse løfteopgaver 1</v>
      </c>
      <c r="J221" s="30" t="str">
        <f t="shared" si="77"/>
        <v>https://www.ug.dk/search/Anhugning og komplekse løfteopgaver 1</v>
      </c>
    </row>
    <row r="222" spans="1:10" ht="18.75" customHeight="1" x14ac:dyDescent="0.25">
      <c r="A222" s="11" t="s">
        <v>208</v>
      </c>
      <c r="B222" s="12" t="s">
        <v>213</v>
      </c>
      <c r="C222" s="13" t="s">
        <v>9</v>
      </c>
      <c r="D222" s="9">
        <v>21268</v>
      </c>
      <c r="E222" s="14">
        <v>10</v>
      </c>
      <c r="F222" s="9"/>
      <c r="G222" s="31" t="s">
        <v>634</v>
      </c>
      <c r="H222" s="29" t="str">
        <f t="shared" si="75"/>
        <v>Anhugning og komplekse løfteopgaver 2</v>
      </c>
      <c r="I222" s="29" t="str">
        <f t="shared" si="78"/>
        <v>https://www.ug.dk/search/Anhugning og komplekse løfteopgaver 2</v>
      </c>
      <c r="J222" s="30" t="str">
        <f t="shared" si="77"/>
        <v>https://www.ug.dk/search/Anhugning og komplekse løfteopgaver 2</v>
      </c>
    </row>
    <row r="223" spans="1:10" ht="18.75" customHeight="1" x14ac:dyDescent="0.25">
      <c r="A223" s="11" t="s">
        <v>208</v>
      </c>
      <c r="B223" s="12" t="s">
        <v>214</v>
      </c>
      <c r="C223" s="13" t="s">
        <v>9</v>
      </c>
      <c r="D223" s="9">
        <v>44465</v>
      </c>
      <c r="E223" s="14">
        <v>1</v>
      </c>
      <c r="F223" s="9"/>
      <c r="G223" s="31" t="s">
        <v>634</v>
      </c>
      <c r="H223" s="29" t="str">
        <f t="shared" si="75"/>
        <v>Anvendelse af faldsikringsudstyr</v>
      </c>
      <c r="I223" s="29" t="str">
        <f t="shared" si="78"/>
        <v>https://www.ug.dk/search/Anvendelse af faldsikringsudstyr</v>
      </c>
      <c r="J223" s="30" t="str">
        <f t="shared" si="77"/>
        <v>https://www.ug.dk/search/Anvendelse af faldsikringsudstyr</v>
      </c>
    </row>
    <row r="224" spans="1:10" ht="18.75" customHeight="1" x14ac:dyDescent="0.25">
      <c r="A224" s="11" t="s">
        <v>208</v>
      </c>
      <c r="B224" s="12" t="s">
        <v>260</v>
      </c>
      <c r="C224" s="13" t="s">
        <v>9</v>
      </c>
      <c r="D224" s="9">
        <v>48080</v>
      </c>
      <c r="E224" s="14">
        <v>0.5</v>
      </c>
      <c r="F224" s="9"/>
      <c r="G224" s="31" t="s">
        <v>634</v>
      </c>
      <c r="H224" s="29" t="str">
        <f t="shared" si="75"/>
        <v>Arbejde på eller nær spænding - introduktion</v>
      </c>
      <c r="I224" s="29" t="str">
        <f t="shared" si="78"/>
        <v>https://www.ug.dk/search/Arbejde på eller nær spænding - introduktion</v>
      </c>
      <c r="J224" s="30" t="str">
        <f t="shared" si="77"/>
        <v>https://www.ug.dk/search/Arbejde på eller nær spænding - introduktion</v>
      </c>
    </row>
    <row r="225" spans="1:10" ht="18.75" customHeight="1" x14ac:dyDescent="0.25">
      <c r="A225" s="11" t="s">
        <v>208</v>
      </c>
      <c r="B225" s="12" t="s">
        <v>215</v>
      </c>
      <c r="C225" s="13" t="s">
        <v>7</v>
      </c>
      <c r="D225" s="9"/>
      <c r="E225" s="14">
        <v>3</v>
      </c>
      <c r="F225" s="9"/>
      <c r="G225" s="29" t="s">
        <v>640</v>
      </c>
      <c r="H225" s="29" t="str">
        <f t="shared" ref="H225:H233" si="79">B225</f>
        <v>ART (Advanced Rescue Training)</v>
      </c>
      <c r="I225" s="29" t="str">
        <f t="shared" ref="I225:I230" si="80">CONCATENATE(G225)</f>
        <v>Søg på Internettet</v>
      </c>
      <c r="J225" s="30" t="str">
        <f t="shared" ref="J225:J233" si="81">HYPERLINK(I225)</f>
        <v>Søg på Internettet</v>
      </c>
    </row>
    <row r="226" spans="1:10" ht="18.75" customHeight="1" x14ac:dyDescent="0.25">
      <c r="A226" s="11" t="s">
        <v>208</v>
      </c>
      <c r="B226" s="12" t="s">
        <v>216</v>
      </c>
      <c r="C226" s="13" t="s">
        <v>7</v>
      </c>
      <c r="D226" s="9"/>
      <c r="E226" s="14">
        <v>2</v>
      </c>
      <c r="F226" s="9"/>
      <c r="G226" s="29" t="s">
        <v>640</v>
      </c>
      <c r="H226" s="29" t="str">
        <f t="shared" si="79"/>
        <v>Banksman Slinger LOLER</v>
      </c>
      <c r="I226" s="29" t="str">
        <f t="shared" si="80"/>
        <v>Søg på Internettet</v>
      </c>
      <c r="J226" s="30" t="str">
        <f t="shared" si="81"/>
        <v>Søg på Internettet</v>
      </c>
    </row>
    <row r="227" spans="1:10" ht="18.75" customHeight="1" x14ac:dyDescent="0.25">
      <c r="A227" s="11" t="s">
        <v>208</v>
      </c>
      <c r="B227" s="12" t="s">
        <v>217</v>
      </c>
      <c r="C227" s="13" t="s">
        <v>7</v>
      </c>
      <c r="D227" s="9"/>
      <c r="E227" s="14">
        <v>3</v>
      </c>
      <c r="F227" s="9"/>
      <c r="G227" s="29" t="s">
        <v>640</v>
      </c>
      <c r="H227" s="29" t="str">
        <f t="shared" si="79"/>
        <v>BOSIET</v>
      </c>
      <c r="I227" s="29" t="str">
        <f t="shared" si="80"/>
        <v>Søg på Internettet</v>
      </c>
      <c r="J227" s="30" t="str">
        <f t="shared" si="81"/>
        <v>Søg på Internettet</v>
      </c>
    </row>
    <row r="228" spans="1:10" ht="18.75" customHeight="1" x14ac:dyDescent="0.25">
      <c r="A228" s="11" t="s">
        <v>208</v>
      </c>
      <c r="B228" s="12" t="s">
        <v>218</v>
      </c>
      <c r="C228" s="13" t="s">
        <v>7</v>
      </c>
      <c r="D228" s="9"/>
      <c r="E228" s="14">
        <v>3</v>
      </c>
      <c r="F228" s="9"/>
      <c r="G228" s="29" t="s">
        <v>640</v>
      </c>
      <c r="H228" s="29" t="str">
        <f t="shared" si="79"/>
        <v>Bosiet inkl. CA‐EBS</v>
      </c>
      <c r="I228" s="29" t="str">
        <f t="shared" si="80"/>
        <v>Søg på Internettet</v>
      </c>
      <c r="J228" s="30" t="str">
        <f t="shared" si="81"/>
        <v>Søg på Internettet</v>
      </c>
    </row>
    <row r="229" spans="1:10" ht="18.75" customHeight="1" x14ac:dyDescent="0.25">
      <c r="A229" s="11" t="s">
        <v>208</v>
      </c>
      <c r="B229" s="12" t="s">
        <v>219</v>
      </c>
      <c r="C229" s="13" t="s">
        <v>7</v>
      </c>
      <c r="D229" s="9"/>
      <c r="E229" s="14">
        <v>0.5</v>
      </c>
      <c r="F229" s="9"/>
      <c r="G229" s="29" t="s">
        <v>640</v>
      </c>
      <c r="H229" s="29" t="str">
        <f t="shared" si="79"/>
        <v>Båd transfer</v>
      </c>
      <c r="I229" s="29" t="str">
        <f t="shared" si="80"/>
        <v>Søg på Internettet</v>
      </c>
      <c r="J229" s="30" t="str">
        <f t="shared" si="81"/>
        <v>Søg på Internettet</v>
      </c>
    </row>
    <row r="230" spans="1:10" ht="18.75" customHeight="1" x14ac:dyDescent="0.25">
      <c r="A230" s="11" t="s">
        <v>208</v>
      </c>
      <c r="B230" s="12" t="s">
        <v>220</v>
      </c>
      <c r="C230" s="13" t="s">
        <v>7</v>
      </c>
      <c r="D230" s="9"/>
      <c r="E230" s="14">
        <v>2</v>
      </c>
      <c r="F230" s="9"/>
      <c r="G230" s="29" t="s">
        <v>640</v>
      </c>
      <c r="H230" s="29" t="str">
        <f t="shared" si="79"/>
        <v>Danish Helicopter Landing Officer Course - HLO</v>
      </c>
      <c r="I230" s="29" t="str">
        <f t="shared" si="80"/>
        <v>Søg på Internettet</v>
      </c>
      <c r="J230" s="30" t="str">
        <f t="shared" si="81"/>
        <v>Søg på Internettet</v>
      </c>
    </row>
    <row r="231" spans="1:10" ht="18.75" customHeight="1" x14ac:dyDescent="0.25">
      <c r="A231" s="11" t="s">
        <v>208</v>
      </c>
      <c r="B231" s="12" t="s">
        <v>221</v>
      </c>
      <c r="C231" s="13" t="s">
        <v>9</v>
      </c>
      <c r="D231" s="9">
        <v>46588</v>
      </c>
      <c r="E231" s="14">
        <v>2</v>
      </c>
      <c r="F231" s="9"/>
      <c r="G231" s="31" t="s">
        <v>634</v>
      </c>
      <c r="H231" s="29" t="str">
        <f t="shared" si="79"/>
        <v>Evakuering og redning inden for Byggeri &amp; Montage</v>
      </c>
      <c r="I231" s="29" t="str">
        <f t="shared" ref="I231:I233" si="82">CONCATENATE(G231,B231)</f>
        <v>https://www.ug.dk/search/Evakuering og redning inden for Byggeri &amp; Montage</v>
      </c>
      <c r="J231" s="30" t="str">
        <f t="shared" si="81"/>
        <v>https://www.ug.dk/search/Evakuering og redning inden for Byggeri &amp; Montage</v>
      </c>
    </row>
    <row r="232" spans="1:10" ht="18.75" customHeight="1" x14ac:dyDescent="0.25">
      <c r="A232" s="11" t="s">
        <v>208</v>
      </c>
      <c r="B232" s="12" t="s">
        <v>222</v>
      </c>
      <c r="C232" s="13" t="s">
        <v>9</v>
      </c>
      <c r="D232" s="9">
        <v>48707</v>
      </c>
      <c r="E232" s="14">
        <v>1</v>
      </c>
      <c r="F232" s="9"/>
      <c r="G232" s="31" t="s">
        <v>634</v>
      </c>
      <c r="H232" s="29" t="str">
        <f t="shared" si="79"/>
        <v xml:space="preserve">Farligt Arbejde i lukkede rum, Modul 1 Lugevagt </v>
      </c>
      <c r="I232" s="29" t="str">
        <f t="shared" si="82"/>
        <v xml:space="preserve">https://www.ug.dk/search/Farligt Arbejde i lukkede rum, Modul 1 Lugevagt </v>
      </c>
      <c r="J232" s="30" t="str">
        <f t="shared" si="81"/>
        <v xml:space="preserve">https://www.ug.dk/search/Farligt Arbejde i lukkede rum, Modul 1 Lugevagt </v>
      </c>
    </row>
    <row r="233" spans="1:10" ht="18.75" customHeight="1" x14ac:dyDescent="0.25">
      <c r="A233" s="11" t="s">
        <v>208</v>
      </c>
      <c r="B233" s="12" t="s">
        <v>223</v>
      </c>
      <c r="C233" s="13" t="s">
        <v>9</v>
      </c>
      <c r="D233" s="9">
        <v>49657</v>
      </c>
      <c r="E233" s="14">
        <v>10</v>
      </c>
      <c r="F233" s="9"/>
      <c r="G233" s="31" t="s">
        <v>634</v>
      </c>
      <c r="H233" s="29" t="str">
        <f t="shared" si="79"/>
        <v>Finish og reparation af kompositemner</v>
      </c>
      <c r="I233" s="29" t="str">
        <f t="shared" si="82"/>
        <v>https://www.ug.dk/search/Finish og reparation af kompositemner</v>
      </c>
      <c r="J233" s="30" t="str">
        <f t="shared" si="81"/>
        <v>https://www.ug.dk/search/Finish og reparation af kompositemner</v>
      </c>
    </row>
    <row r="234" spans="1:10" ht="18.75" customHeight="1" x14ac:dyDescent="0.25">
      <c r="A234" s="11" t="s">
        <v>208</v>
      </c>
      <c r="B234" s="12" t="s">
        <v>224</v>
      </c>
      <c r="C234" s="13" t="s">
        <v>7</v>
      </c>
      <c r="D234" s="9"/>
      <c r="E234" s="14">
        <v>1</v>
      </c>
      <c r="F234" s="9"/>
      <c r="G234" s="29" t="s">
        <v>640</v>
      </c>
      <c r="H234" s="29" t="str">
        <f t="shared" ref="H234:H236" si="83">B234</f>
        <v>First Aid STCW A/VI 1-3</v>
      </c>
      <c r="I234" s="29" t="str">
        <f t="shared" ref="I234:I235" si="84">CONCATENATE(G234)</f>
        <v>Søg på Internettet</v>
      </c>
      <c r="J234" s="30" t="str">
        <f t="shared" ref="J234:J235" si="85">HYPERLINK(I234)</f>
        <v>Søg på Internettet</v>
      </c>
    </row>
    <row r="235" spans="1:10" ht="18.75" customHeight="1" x14ac:dyDescent="0.25">
      <c r="A235" s="11" t="s">
        <v>208</v>
      </c>
      <c r="B235" s="12" t="s">
        <v>225</v>
      </c>
      <c r="C235" s="13" t="s">
        <v>7</v>
      </c>
      <c r="D235" s="9"/>
      <c r="E235" s="14">
        <v>0.5</v>
      </c>
      <c r="F235" s="9"/>
      <c r="G235" s="29" t="s">
        <v>640</v>
      </c>
      <c r="H235" s="29" t="str">
        <f t="shared" si="83"/>
        <v>Free Fall Add-On</v>
      </c>
      <c r="I235" s="29" t="str">
        <f t="shared" si="84"/>
        <v>Søg på Internettet</v>
      </c>
      <c r="J235" s="30" t="str">
        <f t="shared" si="85"/>
        <v>Søg på Internettet</v>
      </c>
    </row>
    <row r="236" spans="1:10" ht="18.75" customHeight="1" x14ac:dyDescent="0.25">
      <c r="A236" s="11" t="s">
        <v>208</v>
      </c>
      <c r="B236" s="12" t="s">
        <v>226</v>
      </c>
      <c r="C236" s="13" t="s">
        <v>9</v>
      </c>
      <c r="D236" s="9">
        <v>22101</v>
      </c>
      <c r="E236" s="14">
        <v>8</v>
      </c>
      <c r="F236" s="9"/>
      <c r="G236" s="31" t="s">
        <v>634</v>
      </c>
      <c r="H236" s="29" t="str">
        <f t="shared" si="83"/>
        <v>Fristråleblæsning og metallisering</v>
      </c>
      <c r="I236" s="29" t="str">
        <f>CONCATENATE(G236,B236)</f>
        <v>https://www.ug.dk/search/Fristråleblæsning og metallisering</v>
      </c>
      <c r="J236" s="30" t="str">
        <f>HYPERLINK(I236)</f>
        <v>https://www.ug.dk/search/Fristråleblæsning og metallisering</v>
      </c>
    </row>
    <row r="237" spans="1:10" ht="18.75" customHeight="1" x14ac:dyDescent="0.25">
      <c r="A237" s="11" t="s">
        <v>208</v>
      </c>
      <c r="B237" s="12" t="s">
        <v>227</v>
      </c>
      <c r="C237" s="13" t="s">
        <v>7</v>
      </c>
      <c r="D237" s="9"/>
      <c r="E237" s="14">
        <v>2</v>
      </c>
      <c r="F237" s="9"/>
      <c r="G237" s="29" t="s">
        <v>640</v>
      </c>
      <c r="H237" s="29" t="str">
        <f t="shared" ref="H237:H260" si="86">B237</f>
        <v>GWO Advanced Rescue Training Module 1-4 Combined</v>
      </c>
      <c r="I237" s="29" t="str">
        <f t="shared" ref="I237:I259" si="87">CONCATENATE(G237)</f>
        <v>Søg på Internettet</v>
      </c>
      <c r="J237" s="30" t="str">
        <f t="shared" ref="J237:J259" si="88">HYPERLINK(I237)</f>
        <v>Søg på Internettet</v>
      </c>
    </row>
    <row r="238" spans="1:10" ht="18.75" customHeight="1" x14ac:dyDescent="0.25">
      <c r="A238" s="11" t="s">
        <v>208</v>
      </c>
      <c r="B238" s="12" t="s">
        <v>228</v>
      </c>
      <c r="C238" s="13" t="s">
        <v>7</v>
      </c>
      <c r="D238" s="9"/>
      <c r="E238" s="14">
        <v>2</v>
      </c>
      <c r="F238" s="9"/>
      <c r="G238" s="29" t="s">
        <v>640</v>
      </c>
      <c r="H238" s="29" t="str">
        <f t="shared" si="86"/>
        <v>GWO Advanced Rescue Training Refresher kursus</v>
      </c>
      <c r="I238" s="29" t="str">
        <f t="shared" si="87"/>
        <v>Søg på Internettet</v>
      </c>
      <c r="J238" s="30" t="str">
        <f t="shared" si="88"/>
        <v>Søg på Internettet</v>
      </c>
    </row>
    <row r="239" spans="1:10" ht="18.75" customHeight="1" x14ac:dyDescent="0.25">
      <c r="A239" s="11" t="s">
        <v>208</v>
      </c>
      <c r="B239" s="12" t="s">
        <v>229</v>
      </c>
      <c r="C239" s="13" t="s">
        <v>7</v>
      </c>
      <c r="D239" s="9"/>
      <c r="E239" s="14">
        <v>5</v>
      </c>
      <c r="F239" s="9"/>
      <c r="G239" s="29" t="s">
        <v>640</v>
      </c>
      <c r="H239" s="29" t="str">
        <f t="shared" si="86"/>
        <v>GWO Basic Safety Training (BST) - Onshore</v>
      </c>
      <c r="I239" s="29" t="str">
        <f t="shared" si="87"/>
        <v>Søg på Internettet</v>
      </c>
      <c r="J239" s="30" t="str">
        <f t="shared" si="88"/>
        <v>Søg på Internettet</v>
      </c>
    </row>
    <row r="240" spans="1:10" ht="18.75" customHeight="1" x14ac:dyDescent="0.25">
      <c r="A240" s="11" t="s">
        <v>208</v>
      </c>
      <c r="B240" s="12" t="s">
        <v>230</v>
      </c>
      <c r="C240" s="13" t="s">
        <v>7</v>
      </c>
      <c r="D240" s="9"/>
      <c r="E240" s="14">
        <v>10</v>
      </c>
      <c r="F240" s="9"/>
      <c r="G240" s="29" t="s">
        <v>640</v>
      </c>
      <c r="H240" s="29" t="str">
        <f t="shared" si="86"/>
        <v>GWO Blade Repair</v>
      </c>
      <c r="I240" s="29" t="str">
        <f t="shared" si="87"/>
        <v>Søg på Internettet</v>
      </c>
      <c r="J240" s="30" t="str">
        <f t="shared" si="88"/>
        <v>Søg på Internettet</v>
      </c>
    </row>
    <row r="241" spans="1:10" ht="18.75" customHeight="1" x14ac:dyDescent="0.25">
      <c r="A241" s="11" t="s">
        <v>208</v>
      </c>
      <c r="B241" s="12" t="s">
        <v>231</v>
      </c>
      <c r="C241" s="13" t="s">
        <v>7</v>
      </c>
      <c r="D241" s="9"/>
      <c r="E241" s="14">
        <v>1</v>
      </c>
      <c r="F241" s="9"/>
      <c r="G241" s="29" t="s">
        <v>640</v>
      </c>
      <c r="H241" s="29" t="str">
        <f t="shared" si="86"/>
        <v>GWO BST Fire Awareness</v>
      </c>
      <c r="I241" s="29" t="str">
        <f t="shared" si="87"/>
        <v>Søg på Internettet</v>
      </c>
      <c r="J241" s="30" t="str">
        <f t="shared" si="88"/>
        <v>Søg på Internettet</v>
      </c>
    </row>
    <row r="242" spans="1:10" ht="18.75" customHeight="1" x14ac:dyDescent="0.25">
      <c r="A242" s="11" t="s">
        <v>208</v>
      </c>
      <c r="B242" s="12" t="s">
        <v>232</v>
      </c>
      <c r="C242" s="13" t="s">
        <v>7</v>
      </c>
      <c r="D242" s="9"/>
      <c r="E242" s="14">
        <v>2</v>
      </c>
      <c r="F242" s="9"/>
      <c r="G242" s="29" t="s">
        <v>640</v>
      </c>
      <c r="H242" s="29" t="str">
        <f t="shared" si="86"/>
        <v>GWO BST First Aid</v>
      </c>
      <c r="I242" s="29" t="str">
        <f t="shared" si="87"/>
        <v>Søg på Internettet</v>
      </c>
      <c r="J242" s="30" t="str">
        <f t="shared" si="88"/>
        <v>Søg på Internettet</v>
      </c>
    </row>
    <row r="243" spans="1:10" ht="18.75" customHeight="1" x14ac:dyDescent="0.25">
      <c r="A243" s="11" t="s">
        <v>208</v>
      </c>
      <c r="B243" s="12" t="s">
        <v>233</v>
      </c>
      <c r="C243" s="13" t="s">
        <v>7</v>
      </c>
      <c r="D243" s="9"/>
      <c r="E243" s="14">
        <v>1</v>
      </c>
      <c r="F243" s="9"/>
      <c r="G243" s="29" t="s">
        <v>640</v>
      </c>
      <c r="H243" s="29" t="str">
        <f t="shared" si="86"/>
        <v>GWO BST First Aid Refresher</v>
      </c>
      <c r="I243" s="29" t="str">
        <f t="shared" si="87"/>
        <v>Søg på Internettet</v>
      </c>
      <c r="J243" s="30" t="str">
        <f t="shared" si="88"/>
        <v>Søg på Internettet</v>
      </c>
    </row>
    <row r="244" spans="1:10" ht="18.75" customHeight="1" x14ac:dyDescent="0.25">
      <c r="A244" s="11" t="s">
        <v>208</v>
      </c>
      <c r="B244" s="12" t="s">
        <v>234</v>
      </c>
      <c r="C244" s="13" t="s">
        <v>7</v>
      </c>
      <c r="D244" s="9"/>
      <c r="E244" s="14">
        <v>1</v>
      </c>
      <c r="F244" s="9"/>
      <c r="G244" s="29" t="s">
        <v>640</v>
      </c>
      <c r="H244" s="29" t="str">
        <f t="shared" si="86"/>
        <v>GWO BST Manual Handling</v>
      </c>
      <c r="I244" s="29" t="str">
        <f t="shared" si="87"/>
        <v>Søg på Internettet</v>
      </c>
      <c r="J244" s="30" t="str">
        <f t="shared" si="88"/>
        <v>Søg på Internettet</v>
      </c>
    </row>
    <row r="245" spans="1:10" ht="18.75" customHeight="1" x14ac:dyDescent="0.25">
      <c r="A245" s="11" t="s">
        <v>208</v>
      </c>
      <c r="B245" s="12" t="s">
        <v>235</v>
      </c>
      <c r="C245" s="13" t="s">
        <v>7</v>
      </c>
      <c r="D245" s="9"/>
      <c r="E245" s="14">
        <v>1</v>
      </c>
      <c r="F245" s="9"/>
      <c r="G245" s="29" t="s">
        <v>640</v>
      </c>
      <c r="H245" s="29" t="str">
        <f t="shared" si="86"/>
        <v>GWO BST Sea Survival</v>
      </c>
      <c r="I245" s="29" t="str">
        <f t="shared" si="87"/>
        <v>Søg på Internettet</v>
      </c>
      <c r="J245" s="30" t="str">
        <f t="shared" si="88"/>
        <v>Søg på Internettet</v>
      </c>
    </row>
    <row r="246" spans="1:10" ht="18.75" customHeight="1" x14ac:dyDescent="0.25">
      <c r="A246" s="11" t="s">
        <v>208</v>
      </c>
      <c r="B246" s="12" t="s">
        <v>236</v>
      </c>
      <c r="C246" s="13" t="s">
        <v>7</v>
      </c>
      <c r="D246" s="9"/>
      <c r="E246" s="14">
        <v>1.5</v>
      </c>
      <c r="F246" s="9"/>
      <c r="G246" s="29" t="s">
        <v>640</v>
      </c>
      <c r="H246" s="29" t="str">
        <f t="shared" si="86"/>
        <v>GWO BTT - Electrical</v>
      </c>
      <c r="I246" s="29" t="str">
        <f t="shared" si="87"/>
        <v>Søg på Internettet</v>
      </c>
      <c r="J246" s="30" t="str">
        <f t="shared" si="88"/>
        <v>Søg på Internettet</v>
      </c>
    </row>
    <row r="247" spans="1:10" ht="18.75" customHeight="1" x14ac:dyDescent="0.25">
      <c r="A247" s="11" t="s">
        <v>208</v>
      </c>
      <c r="B247" s="12" t="s">
        <v>237</v>
      </c>
      <c r="C247" s="13" t="s">
        <v>7</v>
      </c>
      <c r="D247" s="9"/>
      <c r="E247" s="14">
        <v>2</v>
      </c>
      <c r="F247" s="9"/>
      <c r="G247" s="29" t="s">
        <v>640</v>
      </c>
      <c r="H247" s="29" t="str">
        <f t="shared" si="86"/>
        <v>GWO BTT - Hydraulic</v>
      </c>
      <c r="I247" s="29" t="str">
        <f t="shared" si="87"/>
        <v>Søg på Internettet</v>
      </c>
      <c r="J247" s="30" t="str">
        <f t="shared" si="88"/>
        <v>Søg på Internettet</v>
      </c>
    </row>
    <row r="248" spans="1:10" ht="18.75" customHeight="1" x14ac:dyDescent="0.25">
      <c r="A248" s="11" t="s">
        <v>208</v>
      </c>
      <c r="B248" s="12" t="s">
        <v>238</v>
      </c>
      <c r="C248" s="13" t="s">
        <v>7</v>
      </c>
      <c r="D248" s="9"/>
      <c r="E248" s="14">
        <v>2</v>
      </c>
      <c r="F248" s="9"/>
      <c r="G248" s="29" t="s">
        <v>640</v>
      </c>
      <c r="H248" s="29" t="str">
        <f t="shared" si="86"/>
        <v>GWO BTT - Installation Module</v>
      </c>
      <c r="I248" s="29" t="str">
        <f t="shared" si="87"/>
        <v>Søg på Internettet</v>
      </c>
      <c r="J248" s="30" t="str">
        <f t="shared" si="88"/>
        <v>Søg på Internettet</v>
      </c>
    </row>
    <row r="249" spans="1:10" ht="18.75" customHeight="1" x14ac:dyDescent="0.25">
      <c r="A249" s="11" t="s">
        <v>208</v>
      </c>
      <c r="B249" s="12" t="s">
        <v>239</v>
      </c>
      <c r="C249" s="13" t="s">
        <v>7</v>
      </c>
      <c r="D249" s="9"/>
      <c r="E249" s="14">
        <v>2</v>
      </c>
      <c r="F249" s="9"/>
      <c r="G249" s="29" t="s">
        <v>640</v>
      </c>
      <c r="H249" s="29" t="str">
        <f t="shared" si="86"/>
        <v>GWO BTT- Mechanical</v>
      </c>
      <c r="I249" s="29" t="str">
        <f t="shared" si="87"/>
        <v>Søg på Internettet</v>
      </c>
      <c r="J249" s="30" t="str">
        <f t="shared" si="88"/>
        <v>Søg på Internettet</v>
      </c>
    </row>
    <row r="250" spans="1:10" ht="18.75" customHeight="1" x14ac:dyDescent="0.25">
      <c r="A250" s="11" t="s">
        <v>208</v>
      </c>
      <c r="B250" s="12" t="s">
        <v>240</v>
      </c>
      <c r="C250" s="13" t="s">
        <v>7</v>
      </c>
      <c r="D250" s="9"/>
      <c r="E250" s="14">
        <v>2</v>
      </c>
      <c r="F250" s="9"/>
      <c r="G250" s="29" t="s">
        <v>640</v>
      </c>
      <c r="H250" s="29" t="str">
        <f t="shared" si="86"/>
        <v xml:space="preserve">GWO Confined Spaces </v>
      </c>
      <c r="I250" s="29" t="str">
        <f t="shared" si="87"/>
        <v>Søg på Internettet</v>
      </c>
      <c r="J250" s="30" t="str">
        <f t="shared" si="88"/>
        <v>Søg på Internettet</v>
      </c>
    </row>
    <row r="251" spans="1:10" ht="18.75" customHeight="1" x14ac:dyDescent="0.25">
      <c r="A251" s="11" t="s">
        <v>208</v>
      </c>
      <c r="B251" s="12" t="s">
        <v>241</v>
      </c>
      <c r="C251" s="13" t="s">
        <v>7</v>
      </c>
      <c r="D251" s="9"/>
      <c r="E251" s="14">
        <v>2</v>
      </c>
      <c r="F251" s="9"/>
      <c r="G251" s="29" t="s">
        <v>640</v>
      </c>
      <c r="H251" s="29" t="str">
        <f t="shared" si="86"/>
        <v>GWO Confined Spaces Refresher</v>
      </c>
      <c r="I251" s="29" t="str">
        <f t="shared" si="87"/>
        <v>Søg på Internettet</v>
      </c>
      <c r="J251" s="30" t="str">
        <f t="shared" si="88"/>
        <v>Søg på Internettet</v>
      </c>
    </row>
    <row r="252" spans="1:10" ht="18.75" customHeight="1" x14ac:dyDescent="0.25">
      <c r="A252" s="11" t="s">
        <v>208</v>
      </c>
      <c r="B252" s="12" t="s">
        <v>242</v>
      </c>
      <c r="C252" s="13" t="s">
        <v>7</v>
      </c>
      <c r="D252" s="9"/>
      <c r="E252" s="14">
        <v>3</v>
      </c>
      <c r="F252" s="9"/>
      <c r="G252" s="29" t="s">
        <v>640</v>
      </c>
      <c r="H252" s="29" t="str">
        <f t="shared" si="86"/>
        <v xml:space="preserve">GWO Enhanced first Aid </v>
      </c>
      <c r="I252" s="29" t="str">
        <f t="shared" si="87"/>
        <v>Søg på Internettet</v>
      </c>
      <c r="J252" s="30" t="str">
        <f t="shared" si="88"/>
        <v>Søg på Internettet</v>
      </c>
    </row>
    <row r="253" spans="1:10" ht="18.75" customHeight="1" x14ac:dyDescent="0.25">
      <c r="A253" s="11" t="s">
        <v>208</v>
      </c>
      <c r="B253" s="12" t="s">
        <v>243</v>
      </c>
      <c r="C253" s="13" t="s">
        <v>7</v>
      </c>
      <c r="D253" s="9"/>
      <c r="E253" s="14">
        <v>2</v>
      </c>
      <c r="F253" s="9"/>
      <c r="G253" s="29" t="s">
        <v>640</v>
      </c>
      <c r="H253" s="29" t="str">
        <f t="shared" si="86"/>
        <v>GWO Enhanced first Aid Refresher</v>
      </c>
      <c r="I253" s="29" t="str">
        <f t="shared" si="87"/>
        <v>Søg på Internettet</v>
      </c>
      <c r="J253" s="30" t="str">
        <f t="shared" si="88"/>
        <v>Søg på Internettet</v>
      </c>
    </row>
    <row r="254" spans="1:10" ht="18.75" customHeight="1" x14ac:dyDescent="0.25">
      <c r="A254" s="11" t="s">
        <v>208</v>
      </c>
      <c r="B254" s="12" t="s">
        <v>244</v>
      </c>
      <c r="C254" s="13" t="s">
        <v>7</v>
      </c>
      <c r="D254" s="9"/>
      <c r="E254" s="14">
        <v>2</v>
      </c>
      <c r="F254" s="9"/>
      <c r="G254" s="29" t="s">
        <v>640</v>
      </c>
      <c r="H254" s="29" t="str">
        <f t="shared" si="86"/>
        <v xml:space="preserve">GWO Slinger Signaller </v>
      </c>
      <c r="I254" s="29" t="str">
        <f t="shared" si="87"/>
        <v>Søg på Internettet</v>
      </c>
      <c r="J254" s="30" t="str">
        <f t="shared" si="88"/>
        <v>Søg på Internettet</v>
      </c>
    </row>
    <row r="255" spans="1:10" ht="18.75" customHeight="1" x14ac:dyDescent="0.25">
      <c r="A255" s="11" t="s">
        <v>208</v>
      </c>
      <c r="B255" s="12" t="s">
        <v>245</v>
      </c>
      <c r="C255" s="13" t="s">
        <v>7</v>
      </c>
      <c r="D255" s="9"/>
      <c r="E255" s="14">
        <v>2</v>
      </c>
      <c r="F255" s="9"/>
      <c r="G255" s="29" t="s">
        <v>640</v>
      </c>
      <c r="H255" s="29" t="str">
        <f t="shared" si="86"/>
        <v xml:space="preserve">GWO Working at Heights </v>
      </c>
      <c r="I255" s="29" t="str">
        <f t="shared" si="87"/>
        <v>Søg på Internettet</v>
      </c>
      <c r="J255" s="30" t="str">
        <f t="shared" si="88"/>
        <v>Søg på Internettet</v>
      </c>
    </row>
    <row r="256" spans="1:10" ht="18.75" customHeight="1" x14ac:dyDescent="0.25">
      <c r="A256" s="11" t="s">
        <v>208</v>
      </c>
      <c r="B256" s="12" t="s">
        <v>246</v>
      </c>
      <c r="C256" s="13" t="s">
        <v>7</v>
      </c>
      <c r="D256" s="9"/>
      <c r="E256" s="14">
        <v>1</v>
      </c>
      <c r="F256" s="9"/>
      <c r="G256" s="29" t="s">
        <v>640</v>
      </c>
      <c r="H256" s="29" t="str">
        <f t="shared" si="86"/>
        <v>GWO Working at Heights Refresher</v>
      </c>
      <c r="I256" s="29" t="str">
        <f t="shared" si="87"/>
        <v>Søg på Internettet</v>
      </c>
      <c r="J256" s="30" t="str">
        <f t="shared" si="88"/>
        <v>Søg på Internettet</v>
      </c>
    </row>
    <row r="257" spans="1:10" ht="18.75" customHeight="1" x14ac:dyDescent="0.25">
      <c r="A257" s="11" t="s">
        <v>208</v>
      </c>
      <c r="B257" s="12" t="s">
        <v>247</v>
      </c>
      <c r="C257" s="13" t="s">
        <v>7</v>
      </c>
      <c r="D257" s="9"/>
      <c r="E257" s="14">
        <v>1</v>
      </c>
      <c r="F257" s="9"/>
      <c r="G257" s="29" t="s">
        <v>640</v>
      </c>
      <c r="H257" s="29" t="str">
        <f t="shared" si="86"/>
        <v>GWP BST Sea Survival Refresher</v>
      </c>
      <c r="I257" s="29" t="str">
        <f t="shared" si="87"/>
        <v>Søg på Internettet</v>
      </c>
      <c r="J257" s="30" t="str">
        <f t="shared" si="88"/>
        <v>Søg på Internettet</v>
      </c>
    </row>
    <row r="258" spans="1:10" ht="18.75" customHeight="1" x14ac:dyDescent="0.25">
      <c r="A258" s="11" t="s">
        <v>208</v>
      </c>
      <c r="B258" s="12" t="s">
        <v>248</v>
      </c>
      <c r="C258" s="13" t="s">
        <v>7</v>
      </c>
      <c r="D258" s="9"/>
      <c r="E258" s="14">
        <v>1</v>
      </c>
      <c r="F258" s="9"/>
      <c r="G258" s="29" t="s">
        <v>640</v>
      </c>
      <c r="H258" s="29" t="str">
        <f t="shared" si="86"/>
        <v>H2S Awareness with Breathing Apparatus</v>
      </c>
      <c r="I258" s="29" t="str">
        <f t="shared" si="87"/>
        <v>Søg på Internettet</v>
      </c>
      <c r="J258" s="30" t="str">
        <f t="shared" si="88"/>
        <v>Søg på Internettet</v>
      </c>
    </row>
    <row r="259" spans="1:10" ht="18.75" customHeight="1" x14ac:dyDescent="0.25">
      <c r="A259" s="11" t="s">
        <v>208</v>
      </c>
      <c r="B259" s="12" t="s">
        <v>249</v>
      </c>
      <c r="C259" s="13" t="s">
        <v>7</v>
      </c>
      <c r="D259" s="9"/>
      <c r="E259" s="14">
        <v>1</v>
      </c>
      <c r="F259" s="9"/>
      <c r="G259" s="29" t="s">
        <v>640</v>
      </c>
      <c r="H259" s="29" t="str">
        <f t="shared" si="86"/>
        <v>Helicopter Underwater Escape Training incl EBS and Chute ‐ HUET</v>
      </c>
      <c r="I259" s="29" t="str">
        <f t="shared" si="87"/>
        <v>Søg på Internettet</v>
      </c>
      <c r="J259" s="30" t="str">
        <f t="shared" si="88"/>
        <v>Søg på Internettet</v>
      </c>
    </row>
    <row r="260" spans="1:10" ht="18.75" customHeight="1" x14ac:dyDescent="0.25">
      <c r="A260" s="11" t="s">
        <v>208</v>
      </c>
      <c r="B260" s="12" t="s">
        <v>250</v>
      </c>
      <c r="C260" s="13" t="s">
        <v>9</v>
      </c>
      <c r="D260" s="9">
        <v>48936</v>
      </c>
      <c r="E260" s="14">
        <v>10</v>
      </c>
      <c r="F260" s="9"/>
      <c r="G260" s="31" t="s">
        <v>634</v>
      </c>
      <c r="H260" s="29" t="str">
        <f t="shared" si="86"/>
        <v>Hydraulik - Offshore</v>
      </c>
      <c r="I260" s="29" t="str">
        <f>CONCATENATE(G260,B260)</f>
        <v>https://www.ug.dk/search/Hydraulik - Offshore</v>
      </c>
      <c r="J260" s="30" t="str">
        <f>HYPERLINK(I260)</f>
        <v>https://www.ug.dk/search/Hydraulik - Offshore</v>
      </c>
    </row>
    <row r="261" spans="1:10" ht="18.75" customHeight="1" x14ac:dyDescent="0.25">
      <c r="A261" s="11" t="s">
        <v>208</v>
      </c>
      <c r="B261" s="12" t="s">
        <v>251</v>
      </c>
      <c r="C261" s="13" t="s">
        <v>7</v>
      </c>
      <c r="D261" s="9"/>
      <c r="E261" s="19">
        <v>0.5</v>
      </c>
      <c r="F261" s="9"/>
      <c r="G261" s="29" t="s">
        <v>640</v>
      </c>
      <c r="H261" s="29" t="str">
        <f>B261</f>
        <v>IMIST ‐ International Minimum Industry Safety Training</v>
      </c>
      <c r="I261" s="29" t="str">
        <f>CONCATENATE(G261)</f>
        <v>Søg på Internettet</v>
      </c>
      <c r="J261" s="30" t="str">
        <f t="shared" ref="J261:J265" si="89">HYPERLINK(I261)</f>
        <v>Søg på Internettet</v>
      </c>
    </row>
    <row r="262" spans="1:10" ht="18.75" customHeight="1" x14ac:dyDescent="0.25">
      <c r="A262" s="11" t="s">
        <v>208</v>
      </c>
      <c r="B262" s="12" t="s">
        <v>252</v>
      </c>
      <c r="C262" s="13" t="s">
        <v>9</v>
      </c>
      <c r="D262" s="9">
        <v>45712</v>
      </c>
      <c r="E262" s="14">
        <v>5</v>
      </c>
      <c r="F262" s="9"/>
      <c r="G262" s="31" t="s">
        <v>634</v>
      </c>
      <c r="H262" s="29" t="str">
        <f t="shared" ref="H262:H265" si="90">B262</f>
        <v>Indregulering af hydrauliktekn. Systemer, offshore</v>
      </c>
      <c r="I262" s="29" t="str">
        <f t="shared" ref="I262:I265" si="91">CONCATENATE(G262,B262)</f>
        <v>https://www.ug.dk/search/Indregulering af hydrauliktekn. Systemer, offshore</v>
      </c>
      <c r="J262" s="30" t="str">
        <f t="shared" si="89"/>
        <v>https://www.ug.dk/search/Indregulering af hydrauliktekn. Systemer, offshore</v>
      </c>
    </row>
    <row r="263" spans="1:10" ht="18.75" customHeight="1" x14ac:dyDescent="0.25">
      <c r="A263" s="11" t="s">
        <v>208</v>
      </c>
      <c r="B263" s="12" t="s">
        <v>253</v>
      </c>
      <c r="C263" s="13" t="s">
        <v>9</v>
      </c>
      <c r="D263" s="9">
        <v>49341</v>
      </c>
      <c r="E263" s="14">
        <v>5</v>
      </c>
      <c r="F263" s="9"/>
      <c r="G263" s="31" t="s">
        <v>634</v>
      </c>
      <c r="H263" s="29" t="str">
        <f t="shared" si="90"/>
        <v>Industristillads offshore</v>
      </c>
      <c r="I263" s="29" t="str">
        <f t="shared" si="91"/>
        <v>https://www.ug.dk/search/Industristillads offshore</v>
      </c>
      <c r="J263" s="30" t="str">
        <f t="shared" si="89"/>
        <v>https://www.ug.dk/search/Industristillads offshore</v>
      </c>
    </row>
    <row r="264" spans="1:10" ht="18.75" customHeight="1" x14ac:dyDescent="0.25">
      <c r="A264" s="11" t="s">
        <v>208</v>
      </c>
      <c r="B264" s="12" t="s">
        <v>254</v>
      </c>
      <c r="C264" s="13" t="s">
        <v>9</v>
      </c>
      <c r="D264" s="9">
        <v>45721</v>
      </c>
      <c r="E264" s="14">
        <v>5</v>
      </c>
      <c r="F264" s="9"/>
      <c r="G264" s="31" t="s">
        <v>634</v>
      </c>
      <c r="H264" s="29" t="str">
        <f t="shared" si="90"/>
        <v>Instrumentrørlægger, offshore</v>
      </c>
      <c r="I264" s="29" t="str">
        <f t="shared" si="91"/>
        <v>https://www.ug.dk/search/Instrumentrørlægger, offshore</v>
      </c>
      <c r="J264" s="30" t="str">
        <f t="shared" si="89"/>
        <v>https://www.ug.dk/search/Instrumentrørlægger, offshore</v>
      </c>
    </row>
    <row r="265" spans="1:10" ht="18.75" customHeight="1" x14ac:dyDescent="0.25">
      <c r="A265" s="11" t="s">
        <v>208</v>
      </c>
      <c r="B265" s="12" t="s">
        <v>255</v>
      </c>
      <c r="C265" s="13" t="s">
        <v>9</v>
      </c>
      <c r="D265" s="9">
        <v>49596</v>
      </c>
      <c r="E265" s="14">
        <v>5</v>
      </c>
      <c r="F265" s="9"/>
      <c r="G265" s="31" t="s">
        <v>634</v>
      </c>
      <c r="H265" s="29" t="str">
        <f t="shared" si="90"/>
        <v>Instrumentrørlægn. og isometrisk tegning, offshore</v>
      </c>
      <c r="I265" s="29" t="str">
        <f t="shared" si="91"/>
        <v>https://www.ug.dk/search/Instrumentrørlægn. og isometrisk tegning, offshore</v>
      </c>
      <c r="J265" s="30" t="str">
        <f t="shared" si="89"/>
        <v>https://www.ug.dk/search/Instrumentrørlægn. og isometrisk tegning, offshore</v>
      </c>
    </row>
    <row r="266" spans="1:10" ht="18.75" customHeight="1" x14ac:dyDescent="0.25">
      <c r="A266" s="11" t="s">
        <v>208</v>
      </c>
      <c r="B266" s="12" t="s">
        <v>256</v>
      </c>
      <c r="C266" s="13" t="s">
        <v>7</v>
      </c>
      <c r="D266" s="9"/>
      <c r="E266" s="14">
        <v>1</v>
      </c>
      <c r="F266" s="9"/>
      <c r="G266" s="29" t="s">
        <v>640</v>
      </c>
      <c r="H266" s="29" t="str">
        <f t="shared" ref="H266:H273" si="92">B266</f>
        <v xml:space="preserve">Introduction to Lifting Bags (SE-P-85695) </v>
      </c>
      <c r="I266" s="29" t="str">
        <f t="shared" ref="I266:I267" si="93">CONCATENATE(G266)</f>
        <v>Søg på Internettet</v>
      </c>
      <c r="J266" s="30" t="str">
        <f t="shared" ref="J266:J273" si="94">HYPERLINK(I266)</f>
        <v>Søg på Internettet</v>
      </c>
    </row>
    <row r="267" spans="1:10" ht="18.75" customHeight="1" x14ac:dyDescent="0.25">
      <c r="A267" s="11" t="s">
        <v>208</v>
      </c>
      <c r="B267" s="12" t="s">
        <v>257</v>
      </c>
      <c r="C267" s="13" t="s">
        <v>7</v>
      </c>
      <c r="D267" s="9"/>
      <c r="E267" s="14">
        <v>6</v>
      </c>
      <c r="F267" s="9"/>
      <c r="G267" s="29" t="s">
        <v>640</v>
      </c>
      <c r="H267" s="29" t="str">
        <f t="shared" si="92"/>
        <v>IRATA Rope Access (Level 1-3)</v>
      </c>
      <c r="I267" s="29" t="str">
        <f t="shared" si="93"/>
        <v>Søg på Internettet</v>
      </c>
      <c r="J267" s="30" t="str">
        <f t="shared" si="94"/>
        <v>Søg på Internettet</v>
      </c>
    </row>
    <row r="268" spans="1:10" ht="18.75" customHeight="1" x14ac:dyDescent="0.25">
      <c r="A268" s="11" t="s">
        <v>208</v>
      </c>
      <c r="B268" s="12" t="s">
        <v>258</v>
      </c>
      <c r="C268" s="13" t="s">
        <v>9</v>
      </c>
      <c r="D268" s="9">
        <v>45722</v>
      </c>
      <c r="E268" s="14">
        <v>5</v>
      </c>
      <c r="F268" s="9"/>
      <c r="G268" s="31" t="s">
        <v>634</v>
      </c>
      <c r="H268" s="29" t="str">
        <f t="shared" si="92"/>
        <v>Isometrisk tegningslæsning, offshore</v>
      </c>
      <c r="I268" s="29" t="str">
        <f t="shared" ref="I268:I273" si="95">CONCATENATE(G268,B268)</f>
        <v>https://www.ug.dk/search/Isometrisk tegningslæsning, offshore</v>
      </c>
      <c r="J268" s="30" t="str">
        <f t="shared" si="94"/>
        <v>https://www.ug.dk/search/Isometrisk tegningslæsning, offshore</v>
      </c>
    </row>
    <row r="269" spans="1:10" ht="18.75" customHeight="1" x14ac:dyDescent="0.25">
      <c r="A269" s="11" t="s">
        <v>208</v>
      </c>
      <c r="B269" s="12" t="s">
        <v>259</v>
      </c>
      <c r="C269" s="13" t="s">
        <v>9</v>
      </c>
      <c r="D269" s="9">
        <v>47055</v>
      </c>
      <c r="E269" s="14">
        <v>5</v>
      </c>
      <c r="F269" s="9"/>
      <c r="G269" s="31" t="s">
        <v>634</v>
      </c>
      <c r="H269" s="29" t="str">
        <f t="shared" si="92"/>
        <v>Kvalitetskontrol - stålkonstruktioners overflade</v>
      </c>
      <c r="I269" s="29" t="str">
        <f t="shared" si="95"/>
        <v>https://www.ug.dk/search/Kvalitetskontrol - stålkonstruktioners overflade</v>
      </c>
      <c r="J269" s="30" t="str">
        <f t="shared" si="94"/>
        <v>https://www.ug.dk/search/Kvalitetskontrol - stålkonstruktioners overflade</v>
      </c>
    </row>
    <row r="270" spans="1:10" ht="18.75" customHeight="1" x14ac:dyDescent="0.25">
      <c r="A270" s="11" t="s">
        <v>208</v>
      </c>
      <c r="B270" s="12" t="s">
        <v>261</v>
      </c>
      <c r="C270" s="13" t="s">
        <v>9</v>
      </c>
      <c r="D270" s="9">
        <v>44875</v>
      </c>
      <c r="E270" s="14">
        <v>5</v>
      </c>
      <c r="F270" s="9"/>
      <c r="G270" s="31" t="s">
        <v>634</v>
      </c>
      <c r="H270" s="29" t="str">
        <f t="shared" si="92"/>
        <v>Mekanisk forbehandling af konstruktioner</v>
      </c>
      <c r="I270" s="29" t="str">
        <f t="shared" si="95"/>
        <v>https://www.ug.dk/search/Mekanisk forbehandling af konstruktioner</v>
      </c>
      <c r="J270" s="30" t="str">
        <f t="shared" si="94"/>
        <v>https://www.ug.dk/search/Mekanisk forbehandling af konstruktioner</v>
      </c>
    </row>
    <row r="271" spans="1:10" ht="18.75" customHeight="1" x14ac:dyDescent="0.25">
      <c r="A271" s="11" t="s">
        <v>208</v>
      </c>
      <c r="B271" s="12" t="s">
        <v>262</v>
      </c>
      <c r="C271" s="13" t="s">
        <v>9</v>
      </c>
      <c r="D271" s="9">
        <v>48646</v>
      </c>
      <c r="E271" s="14">
        <v>10</v>
      </c>
      <c r="F271" s="9"/>
      <c r="G271" s="31" t="s">
        <v>634</v>
      </c>
      <c r="H271" s="29" t="str">
        <f t="shared" si="92"/>
        <v>Mobile kraner &gt;30 tonsmeter</v>
      </c>
      <c r="I271" s="29" t="str">
        <f t="shared" si="95"/>
        <v>https://www.ug.dk/search/Mobile kraner &gt;30 tonsmeter</v>
      </c>
      <c r="J271" s="30" t="str">
        <f t="shared" si="94"/>
        <v>https://www.ug.dk/search/Mobile kraner &gt;30 tonsmeter</v>
      </c>
    </row>
    <row r="272" spans="1:10" ht="18.75" customHeight="1" x14ac:dyDescent="0.25">
      <c r="A272" s="11" t="s">
        <v>208</v>
      </c>
      <c r="B272" s="12" t="s">
        <v>263</v>
      </c>
      <c r="C272" s="13" t="s">
        <v>9</v>
      </c>
      <c r="D272" s="9">
        <v>46589</v>
      </c>
      <c r="E272" s="14">
        <v>3</v>
      </c>
      <c r="F272" s="9"/>
      <c r="G272" s="31" t="s">
        <v>634</v>
      </c>
      <c r="H272" s="29" t="str">
        <f t="shared" si="92"/>
        <v>Momenttilspænd/efterspænd af bolte, Off Vindmøller</v>
      </c>
      <c r="I272" s="29" t="str">
        <f t="shared" si="95"/>
        <v>https://www.ug.dk/search/Momenttilspænd/efterspænd af bolte, Off Vindmøller</v>
      </c>
      <c r="J272" s="30" t="str">
        <f t="shared" si="94"/>
        <v>https://www.ug.dk/search/Momenttilspænd/efterspænd af bolte, Off Vindmøller</v>
      </c>
    </row>
    <row r="273" spans="1:10" ht="18.75" customHeight="1" x14ac:dyDescent="0.25">
      <c r="A273" s="11" t="s">
        <v>208</v>
      </c>
      <c r="B273" s="12" t="s">
        <v>264</v>
      </c>
      <c r="C273" s="13" t="s">
        <v>9</v>
      </c>
      <c r="D273" s="9">
        <v>45711</v>
      </c>
      <c r="E273" s="14">
        <v>5</v>
      </c>
      <c r="F273" s="9"/>
      <c r="G273" s="31" t="s">
        <v>634</v>
      </c>
      <c r="H273" s="29" t="str">
        <f t="shared" si="92"/>
        <v>Montage/idriftsætning af hydrailiksys., offshore</v>
      </c>
      <c r="I273" s="29" t="str">
        <f t="shared" si="95"/>
        <v>https://www.ug.dk/search/Montage/idriftsætning af hydrailiksys., offshore</v>
      </c>
      <c r="J273" s="30" t="str">
        <f t="shared" si="94"/>
        <v>https://www.ug.dk/search/Montage/idriftsætning af hydrailiksys., offshore</v>
      </c>
    </row>
    <row r="274" spans="1:10" ht="18.75" customHeight="1" x14ac:dyDescent="0.25">
      <c r="A274" s="11" t="s">
        <v>208</v>
      </c>
      <c r="B274" s="12" t="s">
        <v>265</v>
      </c>
      <c r="C274" s="13" t="s">
        <v>7</v>
      </c>
      <c r="D274" s="9"/>
      <c r="E274" s="14"/>
      <c r="F274" s="9"/>
      <c r="G274" s="29" t="s">
        <v>640</v>
      </c>
      <c r="H274" s="29" t="str">
        <f>B274</f>
        <v>Offshore Confined Space Entry / Rescue</v>
      </c>
      <c r="I274" s="29" t="str">
        <f>CONCATENATE(G274)</f>
        <v>Søg på Internettet</v>
      </c>
      <c r="J274" s="30" t="str">
        <f t="shared" ref="J274" si="96">HYPERLINK(I274)</f>
        <v>Søg på Internettet</v>
      </c>
    </row>
    <row r="275" spans="1:10" ht="18.75" customHeight="1" x14ac:dyDescent="0.25">
      <c r="A275" s="11" t="s">
        <v>208</v>
      </c>
      <c r="B275" s="12" t="s">
        <v>266</v>
      </c>
      <c r="C275" s="13" t="s">
        <v>9</v>
      </c>
      <c r="D275" s="9">
        <v>22103</v>
      </c>
      <c r="E275" s="14">
        <v>5</v>
      </c>
      <c r="F275" s="9"/>
      <c r="G275" s="31" t="s">
        <v>634</v>
      </c>
      <c r="H275" s="29" t="str">
        <f t="shared" ref="H275" si="97">B275</f>
        <v>Opbygning af malingssystemer efter specifikation</v>
      </c>
      <c r="I275" s="29" t="str">
        <f>CONCATENATE(G275,B275)</f>
        <v>https://www.ug.dk/search/Opbygning af malingssystemer efter specifikation</v>
      </c>
      <c r="J275" s="30" t="str">
        <f>HYPERLINK(I275)</f>
        <v>https://www.ug.dk/search/Opbygning af malingssystemer efter specifikation</v>
      </c>
    </row>
    <row r="276" spans="1:10" ht="18.75" customHeight="1" x14ac:dyDescent="0.25">
      <c r="A276" s="11" t="s">
        <v>208</v>
      </c>
      <c r="B276" s="12" t="s">
        <v>267</v>
      </c>
      <c r="C276" s="13" t="s">
        <v>7</v>
      </c>
      <c r="D276" s="9"/>
      <c r="E276" s="14">
        <v>3</v>
      </c>
      <c r="F276" s="9"/>
      <c r="G276" s="29" t="s">
        <v>640</v>
      </c>
      <c r="H276" s="29" t="str">
        <f t="shared" ref="H276:H281" si="98">B276</f>
        <v>OPITO Basic Offshore Safety Induction &amp; Emergency Training (BOSIET) with CA-EBS</v>
      </c>
      <c r="I276" s="29" t="str">
        <f t="shared" ref="I276:I278" si="99">CONCATENATE(G276)</f>
        <v>Søg på Internettet</v>
      </c>
      <c r="J276" s="30" t="str">
        <f t="shared" ref="J276:J281" si="100">HYPERLINK(I276)</f>
        <v>Søg på Internettet</v>
      </c>
    </row>
    <row r="277" spans="1:10" ht="18.75" customHeight="1" x14ac:dyDescent="0.25">
      <c r="A277" s="11" t="s">
        <v>208</v>
      </c>
      <c r="B277" s="12" t="s">
        <v>268</v>
      </c>
      <c r="C277" s="13" t="s">
        <v>7</v>
      </c>
      <c r="D277" s="9"/>
      <c r="E277" s="14">
        <v>1</v>
      </c>
      <c r="F277" s="9"/>
      <c r="G277" s="29" t="s">
        <v>640</v>
      </c>
      <c r="H277" s="29" t="str">
        <f t="shared" si="98"/>
        <v xml:space="preserve">OPITO Further Offshore Emergency Training incl. CA-EBS (FOET) </v>
      </c>
      <c r="I277" s="29" t="str">
        <f t="shared" si="99"/>
        <v>Søg på Internettet</v>
      </c>
      <c r="J277" s="30" t="str">
        <f t="shared" si="100"/>
        <v>Søg på Internettet</v>
      </c>
    </row>
    <row r="278" spans="1:10" ht="18.75" customHeight="1" x14ac:dyDescent="0.25">
      <c r="A278" s="11" t="s">
        <v>208</v>
      </c>
      <c r="B278" s="12" t="s">
        <v>269</v>
      </c>
      <c r="C278" s="13" t="s">
        <v>7</v>
      </c>
      <c r="D278" s="9"/>
      <c r="E278" s="14">
        <v>1</v>
      </c>
      <c r="F278" s="9"/>
      <c r="G278" s="29" t="s">
        <v>640</v>
      </c>
      <c r="H278" s="29" t="str">
        <f t="shared" si="98"/>
        <v>OPITO Helicopter Underwater Escape Training incl EBS and Chute - HUET</v>
      </c>
      <c r="I278" s="29" t="str">
        <f t="shared" si="99"/>
        <v>Søg på Internettet</v>
      </c>
      <c r="J278" s="30" t="str">
        <f t="shared" si="100"/>
        <v>Søg på Internettet</v>
      </c>
    </row>
    <row r="279" spans="1:10" ht="18.75" customHeight="1" x14ac:dyDescent="0.25">
      <c r="A279" s="11" t="s">
        <v>208</v>
      </c>
      <c r="B279" s="12" t="s">
        <v>270</v>
      </c>
      <c r="C279" s="13" t="s">
        <v>9</v>
      </c>
      <c r="D279" s="9">
        <v>49068</v>
      </c>
      <c r="E279" s="14">
        <v>5</v>
      </c>
      <c r="F279" s="9"/>
      <c r="G279" s="31" t="s">
        <v>634</v>
      </c>
      <c r="H279" s="29" t="str">
        <f t="shared" si="98"/>
        <v>Pladeisolering i Offshore og olieindustri</v>
      </c>
      <c r="I279" s="29" t="str">
        <f t="shared" ref="I279:I281" si="101">CONCATENATE(G279,B279)</f>
        <v>https://www.ug.dk/search/Pladeisolering i Offshore og olieindustri</v>
      </c>
      <c r="J279" s="30" t="str">
        <f t="shared" si="100"/>
        <v>https://www.ug.dk/search/Pladeisolering i Offshore og olieindustri</v>
      </c>
    </row>
    <row r="280" spans="1:10" ht="18.75" customHeight="1" x14ac:dyDescent="0.25">
      <c r="A280" s="11" t="s">
        <v>208</v>
      </c>
      <c r="B280" s="12" t="s">
        <v>271</v>
      </c>
      <c r="C280" s="13" t="s">
        <v>9</v>
      </c>
      <c r="D280" s="9">
        <v>49888</v>
      </c>
      <c r="E280" s="14">
        <v>5</v>
      </c>
      <c r="F280" s="9"/>
      <c r="G280" s="31" t="s">
        <v>634</v>
      </c>
      <c r="H280" s="29" t="str">
        <f t="shared" si="98"/>
        <v>Rør-, koblings- og hængestillads, trin 5</v>
      </c>
      <c r="I280" s="29" t="str">
        <f t="shared" si="101"/>
        <v>https://www.ug.dk/search/Rør-, koblings- og hængestillads, trin 5</v>
      </c>
      <c r="J280" s="30" t="str">
        <f t="shared" si="100"/>
        <v>https://www.ug.dk/search/Rør-, koblings- og hængestillads, trin 5</v>
      </c>
    </row>
    <row r="281" spans="1:10" ht="18.75" customHeight="1" x14ac:dyDescent="0.25">
      <c r="A281" s="11" t="s">
        <v>208</v>
      </c>
      <c r="B281" s="12" t="s">
        <v>272</v>
      </c>
      <c r="C281" s="13" t="s">
        <v>9</v>
      </c>
      <c r="D281" s="9">
        <v>49886</v>
      </c>
      <c r="E281" s="14">
        <v>5</v>
      </c>
      <c r="F281" s="9"/>
      <c r="G281" s="31" t="s">
        <v>634</v>
      </c>
      <c r="H281" s="29" t="str">
        <f t="shared" si="98"/>
        <v>Rør-, koblings-, fritstå. og facadestill., trin 4</v>
      </c>
      <c r="I281" s="29" t="str">
        <f t="shared" si="101"/>
        <v>https://www.ug.dk/search/Rør-, koblings-, fritstå. og facadestill., trin 4</v>
      </c>
      <c r="J281" s="30" t="str">
        <f t="shared" si="100"/>
        <v>https://www.ug.dk/search/Rør-, koblings-, fritstå. og facadestill., trin 4</v>
      </c>
    </row>
    <row r="282" spans="1:10" ht="18.75" customHeight="1" x14ac:dyDescent="0.25">
      <c r="A282" s="11" t="s">
        <v>208</v>
      </c>
      <c r="B282" s="12" t="s">
        <v>273</v>
      </c>
      <c r="C282" s="13" t="s">
        <v>7</v>
      </c>
      <c r="D282" s="9"/>
      <c r="E282" s="14">
        <v>0.5</v>
      </c>
      <c r="F282" s="9"/>
      <c r="G282" s="29" t="s">
        <v>640</v>
      </c>
      <c r="H282" s="29" t="str">
        <f>B282</f>
        <v>Sikkerhed ved drift og arbejde på eller ved elektriske installationer</v>
      </c>
      <c r="I282" s="29" t="str">
        <f>CONCATENATE(G282)</f>
        <v>Søg på Internettet</v>
      </c>
      <c r="J282" s="30" t="str">
        <f t="shared" ref="J282" si="102">HYPERLINK(I282)</f>
        <v>Søg på Internettet</v>
      </c>
    </row>
    <row r="283" spans="1:10" ht="18.75" customHeight="1" x14ac:dyDescent="0.25">
      <c r="A283" s="11" t="s">
        <v>208</v>
      </c>
      <c r="B283" s="12" t="s">
        <v>209</v>
      </c>
      <c r="C283" s="13" t="s">
        <v>9</v>
      </c>
      <c r="D283" s="9">
        <v>48139</v>
      </c>
      <c r="E283" s="14">
        <v>2</v>
      </c>
      <c r="F283" s="9"/>
      <c r="G283" s="31" t="s">
        <v>634</v>
      </c>
      <c r="H283" s="29" t="str">
        <f t="shared" ref="H283" si="103">B283</f>
        <v>Sikkerhed ved polyesterstøbning</v>
      </c>
      <c r="I283" s="29" t="str">
        <f>CONCATENATE(G283,B283)</f>
        <v>https://www.ug.dk/search/Sikkerhed ved polyesterstøbning</v>
      </c>
      <c r="J283" s="30" t="str">
        <f>HYPERLINK(I283)</f>
        <v>https://www.ug.dk/search/Sikkerhed ved polyesterstøbning</v>
      </c>
    </row>
    <row r="284" spans="1:10" ht="18.75" customHeight="1" x14ac:dyDescent="0.25">
      <c r="A284" s="11" t="s">
        <v>208</v>
      </c>
      <c r="B284" s="12" t="s">
        <v>274</v>
      </c>
      <c r="C284" s="13" t="s">
        <v>7</v>
      </c>
      <c r="D284" s="9"/>
      <c r="E284" s="14">
        <v>1</v>
      </c>
      <c r="F284" s="9"/>
      <c r="G284" s="29" t="s">
        <v>640</v>
      </c>
      <c r="H284" s="29" t="str">
        <f t="shared" ref="H284:H304" si="104">B284</f>
        <v>STCW - Personal Survival Techniques</v>
      </c>
      <c r="I284" s="29" t="str">
        <f t="shared" ref="I284:I297" si="105">CONCATENATE(G284)</f>
        <v>Søg på Internettet</v>
      </c>
      <c r="J284" s="30" t="str">
        <f t="shared" ref="J284:J304" si="106">HYPERLINK(I284)</f>
        <v>Søg på Internettet</v>
      </c>
    </row>
    <row r="285" spans="1:10" ht="18.75" customHeight="1" x14ac:dyDescent="0.25">
      <c r="A285" s="11" t="s">
        <v>208</v>
      </c>
      <c r="B285" s="12" t="s">
        <v>275</v>
      </c>
      <c r="C285" s="13" t="s">
        <v>7</v>
      </c>
      <c r="D285" s="9"/>
      <c r="E285" s="14">
        <v>2</v>
      </c>
      <c r="F285" s="9"/>
      <c r="G285" s="29" t="s">
        <v>640</v>
      </c>
      <c r="H285" s="29" t="str">
        <f t="shared" si="104"/>
        <v>STCW A/VI/2-1 Liv + Mob båd</v>
      </c>
      <c r="I285" s="29" t="str">
        <f t="shared" si="105"/>
        <v>Søg på Internettet</v>
      </c>
      <c r="J285" s="30" t="str">
        <f t="shared" si="106"/>
        <v>Søg på Internettet</v>
      </c>
    </row>
    <row r="286" spans="1:10" ht="18.75" customHeight="1" x14ac:dyDescent="0.25">
      <c r="A286" s="11" t="s">
        <v>208</v>
      </c>
      <c r="B286" s="12" t="s">
        <v>276</v>
      </c>
      <c r="C286" s="13" t="s">
        <v>7</v>
      </c>
      <c r="D286" s="9"/>
      <c r="E286" s="14">
        <v>1</v>
      </c>
      <c r="F286" s="9"/>
      <c r="G286" s="29" t="s">
        <v>640</v>
      </c>
      <c r="H286" s="29" t="str">
        <f t="shared" si="104"/>
        <v>STCW A/VI/2-1 Liv + Mob båd Genopfriskning</v>
      </c>
      <c r="I286" s="29" t="str">
        <f t="shared" si="105"/>
        <v>Søg på Internettet</v>
      </c>
      <c r="J286" s="30" t="str">
        <f t="shared" si="106"/>
        <v>Søg på Internettet</v>
      </c>
    </row>
    <row r="287" spans="1:10" ht="18.75" customHeight="1" x14ac:dyDescent="0.25">
      <c r="A287" s="11" t="s">
        <v>208</v>
      </c>
      <c r="B287" s="12" t="s">
        <v>277</v>
      </c>
      <c r="C287" s="13" t="s">
        <v>7</v>
      </c>
      <c r="D287" s="9"/>
      <c r="E287" s="14">
        <v>0.5</v>
      </c>
      <c r="F287" s="9"/>
      <c r="G287" s="29" t="s">
        <v>640</v>
      </c>
      <c r="H287" s="29" t="str">
        <f t="shared" si="104"/>
        <v>STCW A-VI/1-1 Sea Survival Genopfriskning</v>
      </c>
      <c r="I287" s="29" t="str">
        <f t="shared" si="105"/>
        <v>Søg på Internettet</v>
      </c>
      <c r="J287" s="30" t="str">
        <f t="shared" si="106"/>
        <v>Søg på Internettet</v>
      </c>
    </row>
    <row r="288" spans="1:10" ht="18.75" customHeight="1" x14ac:dyDescent="0.25">
      <c r="A288" s="11" t="s">
        <v>208</v>
      </c>
      <c r="B288" s="12" t="s">
        <v>278</v>
      </c>
      <c r="C288" s="13" t="s">
        <v>7</v>
      </c>
      <c r="D288" s="9"/>
      <c r="E288" s="14">
        <v>3</v>
      </c>
      <c r="F288" s="9"/>
      <c r="G288" s="29" t="s">
        <v>640</v>
      </c>
      <c r="H288" s="29" t="str">
        <f t="shared" si="104"/>
        <v>STCW A-VI/1-1, 1-3, 1-4 Grundlæggende Kursus</v>
      </c>
      <c r="I288" s="29" t="str">
        <f t="shared" si="105"/>
        <v>Søg på Internettet</v>
      </c>
      <c r="J288" s="30" t="str">
        <f t="shared" si="106"/>
        <v>Søg på Internettet</v>
      </c>
    </row>
    <row r="289" spans="1:10" ht="18.75" customHeight="1" x14ac:dyDescent="0.25">
      <c r="A289" s="11" t="s">
        <v>208</v>
      </c>
      <c r="B289" s="12" t="s">
        <v>279</v>
      </c>
      <c r="C289" s="13" t="s">
        <v>7</v>
      </c>
      <c r="D289" s="9"/>
      <c r="E289" s="14">
        <v>3</v>
      </c>
      <c r="F289" s="9"/>
      <c r="G289" s="29" t="s">
        <v>640</v>
      </c>
      <c r="H289" s="29" t="str">
        <f t="shared" si="104"/>
        <v>STCW A-VI/1-2 Brandbekæmpelse i skibe</v>
      </c>
      <c r="I289" s="29" t="str">
        <f t="shared" si="105"/>
        <v>Søg på Internettet</v>
      </c>
      <c r="J289" s="30" t="str">
        <f t="shared" si="106"/>
        <v>Søg på Internettet</v>
      </c>
    </row>
    <row r="290" spans="1:10" ht="18.75" customHeight="1" x14ac:dyDescent="0.25">
      <c r="A290" s="11" t="s">
        <v>208</v>
      </c>
      <c r="B290" s="12" t="s">
        <v>280</v>
      </c>
      <c r="C290" s="13" t="s">
        <v>7</v>
      </c>
      <c r="D290" s="9"/>
      <c r="E290" s="14">
        <v>1</v>
      </c>
      <c r="F290" s="9"/>
      <c r="G290" s="29" t="s">
        <v>640</v>
      </c>
      <c r="H290" s="29" t="str">
        <f t="shared" si="104"/>
        <v>STCW A-VI/1-2 Brandbekæmpelse i skibe Genopfriskning</v>
      </c>
      <c r="I290" s="29" t="str">
        <f t="shared" si="105"/>
        <v>Søg på Internettet</v>
      </c>
      <c r="J290" s="30" t="str">
        <f t="shared" si="106"/>
        <v>Søg på Internettet</v>
      </c>
    </row>
    <row r="291" spans="1:10" ht="18.75" customHeight="1" x14ac:dyDescent="0.25">
      <c r="A291" s="11" t="s">
        <v>208</v>
      </c>
      <c r="B291" s="12" t="s">
        <v>281</v>
      </c>
      <c r="C291" s="13" t="s">
        <v>7</v>
      </c>
      <c r="D291" s="9"/>
      <c r="E291" s="14">
        <v>2</v>
      </c>
      <c r="F291" s="9"/>
      <c r="G291" s="29" t="s">
        <v>640</v>
      </c>
      <c r="H291" s="29" t="str">
        <f t="shared" si="104"/>
        <v>STCW A-VI/2-1, 2,2 Kombi Båd Træning Liv, Mob og FRB</v>
      </c>
      <c r="I291" s="29" t="str">
        <f t="shared" si="105"/>
        <v>Søg på Internettet</v>
      </c>
      <c r="J291" s="30" t="str">
        <f t="shared" si="106"/>
        <v>Søg på Internettet</v>
      </c>
    </row>
    <row r="292" spans="1:10" ht="18.75" customHeight="1" x14ac:dyDescent="0.25">
      <c r="A292" s="11" t="s">
        <v>208</v>
      </c>
      <c r="B292" s="12" t="s">
        <v>282</v>
      </c>
      <c r="C292" s="13" t="s">
        <v>7</v>
      </c>
      <c r="D292" s="9"/>
      <c r="E292" s="14">
        <v>1</v>
      </c>
      <c r="F292" s="9"/>
      <c r="G292" s="29" t="s">
        <v>640</v>
      </c>
      <c r="H292" s="29" t="str">
        <f t="shared" si="104"/>
        <v>STCW A-VI/2-1, 2,2 Kombi Båd Træning Liv, Mob og FRB Refresher</v>
      </c>
      <c r="I292" s="29" t="str">
        <f t="shared" si="105"/>
        <v>Søg på Internettet</v>
      </c>
      <c r="J292" s="30" t="str">
        <f t="shared" si="106"/>
        <v>Søg på Internettet</v>
      </c>
    </row>
    <row r="293" spans="1:10" ht="18.75" customHeight="1" x14ac:dyDescent="0.25">
      <c r="A293" s="11" t="s">
        <v>208</v>
      </c>
      <c r="B293" s="12" t="s">
        <v>283</v>
      </c>
      <c r="C293" s="13" t="s">
        <v>7</v>
      </c>
      <c r="D293" s="9"/>
      <c r="E293" s="14">
        <v>2</v>
      </c>
      <c r="F293" s="9"/>
      <c r="G293" s="29" t="s">
        <v>640</v>
      </c>
      <c r="H293" s="29" t="str">
        <f t="shared" si="104"/>
        <v>STCW A-VI/2-2 Fast Rescue Båd</v>
      </c>
      <c r="I293" s="29" t="str">
        <f t="shared" si="105"/>
        <v>Søg på Internettet</v>
      </c>
      <c r="J293" s="30" t="str">
        <f t="shared" si="106"/>
        <v>Søg på Internettet</v>
      </c>
    </row>
    <row r="294" spans="1:10" ht="18.75" customHeight="1" x14ac:dyDescent="0.25">
      <c r="A294" s="11" t="s">
        <v>208</v>
      </c>
      <c r="B294" s="12" t="s">
        <v>284</v>
      </c>
      <c r="C294" s="13" t="s">
        <v>7</v>
      </c>
      <c r="D294" s="9"/>
      <c r="E294" s="14">
        <v>1</v>
      </c>
      <c r="F294" s="9"/>
      <c r="G294" s="29" t="s">
        <v>640</v>
      </c>
      <c r="H294" s="29" t="str">
        <f t="shared" si="104"/>
        <v>STCW A-VI/2-2 Fast Rescue Båd Genopfriskning</v>
      </c>
      <c r="I294" s="29" t="str">
        <f t="shared" si="105"/>
        <v>Søg på Internettet</v>
      </c>
      <c r="J294" s="30" t="str">
        <f t="shared" si="106"/>
        <v>Søg på Internettet</v>
      </c>
    </row>
    <row r="295" spans="1:10" ht="18.75" customHeight="1" x14ac:dyDescent="0.25">
      <c r="A295" s="11" t="s">
        <v>208</v>
      </c>
      <c r="B295" s="12" t="s">
        <v>285</v>
      </c>
      <c r="C295" s="13" t="s">
        <v>7</v>
      </c>
      <c r="D295" s="9"/>
      <c r="E295" s="14">
        <v>2</v>
      </c>
      <c r="F295" s="9"/>
      <c r="G295" s="29" t="s">
        <v>640</v>
      </c>
      <c r="H295" s="29" t="str">
        <f t="shared" si="104"/>
        <v>STCW A-VI/3 Brandleder</v>
      </c>
      <c r="I295" s="29" t="str">
        <f t="shared" si="105"/>
        <v>Søg på Internettet</v>
      </c>
      <c r="J295" s="30" t="str">
        <f t="shared" si="106"/>
        <v>Søg på Internettet</v>
      </c>
    </row>
    <row r="296" spans="1:10" ht="18.75" customHeight="1" x14ac:dyDescent="0.25">
      <c r="A296" s="11" t="s">
        <v>208</v>
      </c>
      <c r="B296" s="12" t="s">
        <v>286</v>
      </c>
      <c r="C296" s="13" t="s">
        <v>7</v>
      </c>
      <c r="D296" s="9"/>
      <c r="E296" s="14">
        <v>1</v>
      </c>
      <c r="F296" s="9"/>
      <c r="G296" s="29" t="s">
        <v>640</v>
      </c>
      <c r="H296" s="29" t="str">
        <f t="shared" si="104"/>
        <v>STCW A-VI/3 Brandleder Genopfriskning Inkl. STCW A-VI/1-2)</v>
      </c>
      <c r="I296" s="29" t="str">
        <f t="shared" si="105"/>
        <v>Søg på Internettet</v>
      </c>
      <c r="J296" s="30" t="str">
        <f t="shared" si="106"/>
        <v>Søg på Internettet</v>
      </c>
    </row>
    <row r="297" spans="1:10" ht="18.75" customHeight="1" x14ac:dyDescent="0.25">
      <c r="A297" s="11" t="s">
        <v>208</v>
      </c>
      <c r="B297" s="12" t="s">
        <v>287</v>
      </c>
      <c r="C297" s="13" t="s">
        <v>7</v>
      </c>
      <c r="D297" s="9"/>
      <c r="E297" s="14">
        <v>4</v>
      </c>
      <c r="F297" s="9"/>
      <c r="G297" s="29" t="s">
        <v>640</v>
      </c>
      <c r="H297" s="29" t="str">
        <f t="shared" si="104"/>
        <v>STCW Combined refresher course</v>
      </c>
      <c r="I297" s="29" t="str">
        <f t="shared" si="105"/>
        <v>Søg på Internettet</v>
      </c>
      <c r="J297" s="30" t="str">
        <f t="shared" si="106"/>
        <v>Søg på Internettet</v>
      </c>
    </row>
    <row r="298" spans="1:10" ht="18.75" customHeight="1" x14ac:dyDescent="0.25">
      <c r="A298" s="11" t="s">
        <v>208</v>
      </c>
      <c r="B298" s="12" t="s">
        <v>288</v>
      </c>
      <c r="C298" s="13" t="s">
        <v>9</v>
      </c>
      <c r="D298" s="9">
        <v>44044</v>
      </c>
      <c r="E298" s="14">
        <v>15</v>
      </c>
      <c r="F298" s="9"/>
      <c r="G298" s="31" t="s">
        <v>634</v>
      </c>
      <c r="H298" s="29" t="str">
        <f t="shared" si="104"/>
        <v>Systemstilladser - opstilling</v>
      </c>
      <c r="I298" s="29" t="str">
        <f t="shared" ref="I298:I304" si="107">CONCATENATE(G298,B298)</f>
        <v>https://www.ug.dk/search/Systemstilladser - opstilling</v>
      </c>
      <c r="J298" s="30" t="str">
        <f t="shared" si="106"/>
        <v>https://www.ug.dk/search/Systemstilladser - opstilling</v>
      </c>
    </row>
    <row r="299" spans="1:10" ht="18.75" customHeight="1" x14ac:dyDescent="0.25">
      <c r="A299" s="11" t="s">
        <v>208</v>
      </c>
      <c r="B299" s="12" t="s">
        <v>289</v>
      </c>
      <c r="C299" s="13" t="s">
        <v>9</v>
      </c>
      <c r="D299" s="9">
        <v>43502</v>
      </c>
      <c r="E299" s="14">
        <v>4</v>
      </c>
      <c r="F299" s="9"/>
      <c r="G299" s="31" t="s">
        <v>634</v>
      </c>
      <c r="H299" s="29" t="str">
        <f t="shared" si="104"/>
        <v>Systemstilladser offshore</v>
      </c>
      <c r="I299" s="29" t="str">
        <f t="shared" si="107"/>
        <v>https://www.ug.dk/search/Systemstilladser offshore</v>
      </c>
      <c r="J299" s="30" t="str">
        <f t="shared" si="106"/>
        <v>https://www.ug.dk/search/Systemstilladser offshore</v>
      </c>
    </row>
    <row r="300" spans="1:10" ht="18.75" customHeight="1" x14ac:dyDescent="0.25">
      <c r="A300" s="11" t="s">
        <v>208</v>
      </c>
      <c r="B300" s="12" t="s">
        <v>290</v>
      </c>
      <c r="C300" s="13" t="s">
        <v>9</v>
      </c>
      <c r="D300" s="9">
        <v>49346</v>
      </c>
      <c r="E300" s="14">
        <v>3</v>
      </c>
      <c r="F300" s="9"/>
      <c r="G300" s="31" t="s">
        <v>634</v>
      </c>
      <c r="H300" s="29" t="str">
        <f t="shared" si="104"/>
        <v>Tryktelte med stilladskonstruktioner offshore</v>
      </c>
      <c r="I300" s="29" t="str">
        <f t="shared" si="107"/>
        <v>https://www.ug.dk/search/Tryktelte med stilladskonstruktioner offshore</v>
      </c>
      <c r="J300" s="30" t="str">
        <f t="shared" si="106"/>
        <v>https://www.ug.dk/search/Tryktelte med stilladskonstruktioner offshore</v>
      </c>
    </row>
    <row r="301" spans="1:10" ht="18.75" customHeight="1" x14ac:dyDescent="0.25">
      <c r="A301" s="11" t="s">
        <v>208</v>
      </c>
      <c r="B301" s="12" t="s">
        <v>291</v>
      </c>
      <c r="C301" s="13" t="s">
        <v>9</v>
      </c>
      <c r="D301" s="9">
        <v>49943</v>
      </c>
      <c r="E301" s="14">
        <v>22</v>
      </c>
      <c r="F301" s="9"/>
      <c r="G301" s="31" t="s">
        <v>634</v>
      </c>
      <c r="H301" s="29" t="str">
        <f t="shared" si="104"/>
        <v>Tårnkran og fast opstil. kraner + kranbasis</v>
      </c>
      <c r="I301" s="29" t="str">
        <f t="shared" si="107"/>
        <v>https://www.ug.dk/search/Tårnkran og fast opstil. kraner + kranbasis</v>
      </c>
      <c r="J301" s="30" t="str">
        <f t="shared" si="106"/>
        <v>https://www.ug.dk/search/Tårnkran og fast opstil. kraner + kranbasis</v>
      </c>
    </row>
    <row r="302" spans="1:10" ht="18.75" customHeight="1" x14ac:dyDescent="0.25">
      <c r="A302" s="11" t="s">
        <v>208</v>
      </c>
      <c r="B302" s="12" t="s">
        <v>293</v>
      </c>
      <c r="C302" s="13" t="s">
        <v>9</v>
      </c>
      <c r="D302" s="9">
        <v>48672</v>
      </c>
      <c r="E302" s="14">
        <v>10</v>
      </c>
      <c r="F302" s="9"/>
      <c r="G302" s="31" t="s">
        <v>634</v>
      </c>
      <c r="H302" s="29" t="str">
        <f t="shared" si="104"/>
        <v>Udvidelse kran D til Mob. kraner &gt; 30 tonsmeter</v>
      </c>
      <c r="I302" s="29" t="str">
        <f t="shared" si="107"/>
        <v>https://www.ug.dk/search/Udvidelse kran D til Mob. kraner &gt; 30 tonsmeter</v>
      </c>
      <c r="J302" s="30" t="str">
        <f t="shared" si="106"/>
        <v>https://www.ug.dk/search/Udvidelse kran D til Mob. kraner &gt; 30 tonsmeter</v>
      </c>
    </row>
    <row r="303" spans="1:10" ht="18.75" customHeight="1" x14ac:dyDescent="0.25">
      <c r="A303" s="11" t="s">
        <v>208</v>
      </c>
      <c r="B303" s="12" t="s">
        <v>292</v>
      </c>
      <c r="C303" s="13" t="s">
        <v>9</v>
      </c>
      <c r="D303" s="9">
        <v>48647</v>
      </c>
      <c r="E303" s="14">
        <v>5</v>
      </c>
      <c r="F303" s="9"/>
      <c r="G303" s="31" t="s">
        <v>634</v>
      </c>
      <c r="H303" s="29" t="str">
        <f t="shared" si="104"/>
        <v>Udvidelse kran D til Mob. kraner &gt;8-30 tm. basis</v>
      </c>
      <c r="I303" s="29" t="str">
        <f t="shared" si="107"/>
        <v>https://www.ug.dk/search/Udvidelse kran D til Mob. kraner &gt;8-30 tm. basis</v>
      </c>
      <c r="J303" s="30" t="str">
        <f t="shared" si="106"/>
        <v>https://www.ug.dk/search/Udvidelse kran D til Mob. kraner &gt;8-30 tm. basis</v>
      </c>
    </row>
    <row r="304" spans="1:10" ht="18.75" customHeight="1" x14ac:dyDescent="0.25">
      <c r="A304" s="11" t="s">
        <v>208</v>
      </c>
      <c r="B304" s="12" t="s">
        <v>294</v>
      </c>
      <c r="C304" s="13" t="s">
        <v>9</v>
      </c>
      <c r="D304" s="9">
        <v>48648</v>
      </c>
      <c r="E304" s="14">
        <v>5</v>
      </c>
      <c r="F304" s="9"/>
      <c r="G304" s="31" t="s">
        <v>634</v>
      </c>
      <c r="H304" s="29" t="str">
        <f t="shared" si="104"/>
        <v>Udvidelse kran E til Mob. kraner &gt;30 tonsmeter</v>
      </c>
      <c r="I304" s="29" t="str">
        <f t="shared" si="107"/>
        <v>https://www.ug.dk/search/Udvidelse kran E til Mob. kraner &gt;30 tonsmeter</v>
      </c>
      <c r="J304" s="30" t="str">
        <f t="shared" si="106"/>
        <v>https://www.ug.dk/search/Udvidelse kran E til Mob. kraner &gt;30 tonsmeter</v>
      </c>
    </row>
    <row r="305" spans="1:10" ht="18.75" customHeight="1" x14ac:dyDescent="0.25">
      <c r="A305" s="15" t="s">
        <v>295</v>
      </c>
      <c r="B305" s="16" t="s">
        <v>296</v>
      </c>
      <c r="C305" s="17" t="s">
        <v>7</v>
      </c>
      <c r="D305" s="8"/>
      <c r="E305" s="18">
        <v>30</v>
      </c>
      <c r="F305" s="8"/>
      <c r="G305" s="29" t="s">
        <v>640</v>
      </c>
      <c r="H305" s="29" t="str">
        <f t="shared" ref="H305:H320" si="108">B305</f>
        <v>Cloud Computing i praksis</v>
      </c>
      <c r="I305" s="29" t="str">
        <f t="shared" ref="I305:I319" si="109">CONCATENATE(G305)</f>
        <v>Søg på Internettet</v>
      </c>
      <c r="J305" s="30" t="str">
        <f t="shared" ref="J305:J319" si="110">HYPERLINK(I305)</f>
        <v>Søg på Internettet</v>
      </c>
    </row>
    <row r="306" spans="1:10" ht="18.75" customHeight="1" x14ac:dyDescent="0.25">
      <c r="A306" s="15" t="s">
        <v>295</v>
      </c>
      <c r="B306" s="16" t="s">
        <v>297</v>
      </c>
      <c r="C306" s="17" t="s">
        <v>7</v>
      </c>
      <c r="D306" s="8"/>
      <c r="E306" s="18">
        <v>1</v>
      </c>
      <c r="F306" s="8"/>
      <c r="G306" s="29" t="s">
        <v>640</v>
      </c>
      <c r="H306" s="29" t="str">
        <f t="shared" si="108"/>
        <v>Developing AI and machine learning solutions with python</v>
      </c>
      <c r="I306" s="29" t="str">
        <f t="shared" si="109"/>
        <v>Søg på Internettet</v>
      </c>
      <c r="J306" s="30" t="str">
        <f t="shared" si="110"/>
        <v>Søg på Internettet</v>
      </c>
    </row>
    <row r="307" spans="1:10" ht="18.75" customHeight="1" x14ac:dyDescent="0.25">
      <c r="A307" s="15" t="s">
        <v>295</v>
      </c>
      <c r="B307" s="16" t="s">
        <v>298</v>
      </c>
      <c r="C307" s="17" t="s">
        <v>7</v>
      </c>
      <c r="D307" s="8"/>
      <c r="E307" s="18">
        <v>30</v>
      </c>
      <c r="F307" s="8"/>
      <c r="G307" s="29" t="s">
        <v>640</v>
      </c>
      <c r="H307" s="29" t="str">
        <f t="shared" si="108"/>
        <v>Grundlæggende programmering med C# Inkl. ASP.NET Core MVC</v>
      </c>
      <c r="I307" s="29" t="str">
        <f t="shared" si="109"/>
        <v>Søg på Internettet</v>
      </c>
      <c r="J307" s="30" t="str">
        <f t="shared" si="110"/>
        <v>Søg på Internettet</v>
      </c>
    </row>
    <row r="308" spans="1:10" ht="18.75" customHeight="1" x14ac:dyDescent="0.25">
      <c r="A308" s="15" t="s">
        <v>295</v>
      </c>
      <c r="B308" s="16" t="s">
        <v>299</v>
      </c>
      <c r="C308" s="17" t="s">
        <v>7</v>
      </c>
      <c r="D308" s="8"/>
      <c r="E308" s="18">
        <v>30</v>
      </c>
      <c r="F308" s="8"/>
      <c r="G308" s="29" t="s">
        <v>640</v>
      </c>
      <c r="H308" s="29" t="str">
        <f t="shared" si="108"/>
        <v>IT-Sikkerhed – CyberSecurity</v>
      </c>
      <c r="I308" s="29" t="str">
        <f t="shared" si="109"/>
        <v>Søg på Internettet</v>
      </c>
      <c r="J308" s="30" t="str">
        <f t="shared" si="110"/>
        <v>Søg på Internettet</v>
      </c>
    </row>
    <row r="309" spans="1:10" ht="18.75" customHeight="1" x14ac:dyDescent="0.25">
      <c r="A309" s="15" t="s">
        <v>295</v>
      </c>
      <c r="B309" s="16" t="s">
        <v>300</v>
      </c>
      <c r="C309" s="17" t="s">
        <v>7</v>
      </c>
      <c r="D309" s="8"/>
      <c r="E309" s="18">
        <v>10</v>
      </c>
      <c r="F309" s="8"/>
      <c r="G309" s="29" t="s">
        <v>640</v>
      </c>
      <c r="H309" s="29" t="str">
        <f t="shared" si="108"/>
        <v>Lær JavaScript, HTML5 og CSS3 og bliv udvikler</v>
      </c>
      <c r="I309" s="29" t="str">
        <f t="shared" si="109"/>
        <v>Søg på Internettet</v>
      </c>
      <c r="J309" s="30" t="str">
        <f t="shared" si="110"/>
        <v>Søg på Internettet</v>
      </c>
    </row>
    <row r="310" spans="1:10" ht="18.75" customHeight="1" x14ac:dyDescent="0.25">
      <c r="A310" s="15" t="s">
        <v>295</v>
      </c>
      <c r="B310" s="16" t="s">
        <v>301</v>
      </c>
      <c r="C310" s="17" t="s">
        <v>7</v>
      </c>
      <c r="D310" s="8"/>
      <c r="E310" s="18">
        <v>30</v>
      </c>
      <c r="F310" s="8"/>
      <c r="G310" s="29" t="s">
        <v>640</v>
      </c>
      <c r="H310" s="29" t="str">
        <f t="shared" si="108"/>
        <v>Machine Learning with Python – From ML Programmer to ML Architect</v>
      </c>
      <c r="I310" s="29" t="str">
        <f t="shared" si="109"/>
        <v>Søg på Internettet</v>
      </c>
      <c r="J310" s="30" t="str">
        <f t="shared" si="110"/>
        <v>Søg på Internettet</v>
      </c>
    </row>
    <row r="311" spans="1:10" ht="18.75" customHeight="1" x14ac:dyDescent="0.25">
      <c r="A311" s="15" t="s">
        <v>295</v>
      </c>
      <c r="B311" s="16" t="s">
        <v>633</v>
      </c>
      <c r="C311" s="17" t="s">
        <v>7</v>
      </c>
      <c r="D311" s="8"/>
      <c r="E311" s="18">
        <v>30</v>
      </c>
      <c r="F311" s="8"/>
      <c r="G311" s="29" t="s">
        <v>640</v>
      </c>
      <c r="H311" s="29" t="str">
        <f t="shared" si="108"/>
        <v>365 &amp; Server 2019 inkl. Entra ID (Azure-AD) &amp; IT-sikkerhed</v>
      </c>
      <c r="I311" s="29" t="str">
        <f t="shared" si="109"/>
        <v>Søg på Internettet</v>
      </c>
      <c r="J311" s="30" t="str">
        <f t="shared" si="110"/>
        <v>Søg på Internettet</v>
      </c>
    </row>
    <row r="312" spans="1:10" ht="18.75" customHeight="1" x14ac:dyDescent="0.25">
      <c r="A312" s="15" t="s">
        <v>295</v>
      </c>
      <c r="B312" s="16" t="s">
        <v>632</v>
      </c>
      <c r="C312" s="17" t="s">
        <v>7</v>
      </c>
      <c r="D312" s="8"/>
      <c r="E312" s="18">
        <v>15</v>
      </c>
      <c r="F312" s="8"/>
      <c r="G312" s="29" t="s">
        <v>640</v>
      </c>
      <c r="H312" s="29" t="str">
        <f t="shared" si="108"/>
        <v>Power BI &amp; Data Visualization Mastery</v>
      </c>
      <c r="I312" s="29" t="str">
        <f t="shared" si="109"/>
        <v>Søg på Internettet</v>
      </c>
      <c r="J312" s="30" t="str">
        <f t="shared" si="110"/>
        <v>Søg på Internettet</v>
      </c>
    </row>
    <row r="313" spans="1:10" ht="18.75" customHeight="1" x14ac:dyDescent="0.25">
      <c r="A313" s="15" t="s">
        <v>295</v>
      </c>
      <c r="B313" s="16" t="s">
        <v>302</v>
      </c>
      <c r="C313" s="17" t="s">
        <v>7</v>
      </c>
      <c r="D313" s="8"/>
      <c r="E313" s="18">
        <v>10</v>
      </c>
      <c r="F313" s="8"/>
      <c r="G313" s="29" t="s">
        <v>640</v>
      </c>
      <c r="H313" s="29" t="str">
        <f t="shared" si="108"/>
        <v>POWER BI</v>
      </c>
      <c r="I313" s="29" t="str">
        <f t="shared" si="109"/>
        <v>Søg på Internettet</v>
      </c>
      <c r="J313" s="30" t="str">
        <f t="shared" si="110"/>
        <v>Søg på Internettet</v>
      </c>
    </row>
    <row r="314" spans="1:10" ht="18.75" customHeight="1" x14ac:dyDescent="0.25">
      <c r="A314" s="15" t="s">
        <v>295</v>
      </c>
      <c r="B314" s="16" t="s">
        <v>303</v>
      </c>
      <c r="C314" s="17" t="s">
        <v>7</v>
      </c>
      <c r="D314" s="8"/>
      <c r="E314" s="18">
        <v>8.1999999999999993</v>
      </c>
      <c r="F314" s="8"/>
      <c r="G314" s="29" t="s">
        <v>640</v>
      </c>
      <c r="H314" s="29" t="str">
        <f t="shared" si="108"/>
        <v>Python Collection</v>
      </c>
      <c r="I314" s="29" t="str">
        <f t="shared" si="109"/>
        <v>Søg på Internettet</v>
      </c>
      <c r="J314" s="30" t="str">
        <f t="shared" si="110"/>
        <v>Søg på Internettet</v>
      </c>
    </row>
    <row r="315" spans="1:10" ht="18.75" customHeight="1" x14ac:dyDescent="0.25">
      <c r="A315" s="15" t="s">
        <v>295</v>
      </c>
      <c r="B315" s="16" t="s">
        <v>304</v>
      </c>
      <c r="C315" s="17" t="s">
        <v>7</v>
      </c>
      <c r="D315" s="8"/>
      <c r="E315" s="18">
        <v>30</v>
      </c>
      <c r="F315" s="8"/>
      <c r="G315" s="29" t="s">
        <v>640</v>
      </c>
      <c r="H315" s="29" t="str">
        <f t="shared" si="108"/>
        <v>Python programmering</v>
      </c>
      <c r="I315" s="29" t="str">
        <f t="shared" si="109"/>
        <v>Søg på Internettet</v>
      </c>
      <c r="J315" s="30" t="str">
        <f t="shared" si="110"/>
        <v>Søg på Internettet</v>
      </c>
    </row>
    <row r="316" spans="1:10" ht="18.75" customHeight="1" x14ac:dyDescent="0.25">
      <c r="A316" s="15" t="s">
        <v>295</v>
      </c>
      <c r="B316" s="16" t="s">
        <v>305</v>
      </c>
      <c r="C316" s="17" t="s">
        <v>7</v>
      </c>
      <c r="D316" s="8"/>
      <c r="E316" s="18">
        <v>30</v>
      </c>
      <c r="F316" s="8"/>
      <c r="G316" s="29" t="s">
        <v>640</v>
      </c>
      <c r="H316" s="29" t="str">
        <f t="shared" si="108"/>
        <v>Python Programmering – Fra Grundlæggende til Avanceret</v>
      </c>
      <c r="I316" s="29" t="str">
        <f t="shared" si="109"/>
        <v>Søg på Internettet</v>
      </c>
      <c r="J316" s="30" t="str">
        <f t="shared" si="110"/>
        <v>Søg på Internettet</v>
      </c>
    </row>
    <row r="317" spans="1:10" ht="18.75" customHeight="1" x14ac:dyDescent="0.25">
      <c r="A317" s="15" t="s">
        <v>295</v>
      </c>
      <c r="B317" s="16" t="s">
        <v>306</v>
      </c>
      <c r="C317" s="17" t="s">
        <v>7</v>
      </c>
      <c r="D317" s="8"/>
      <c r="E317" s="18">
        <v>60</v>
      </c>
      <c r="F317" s="8"/>
      <c r="G317" s="29" t="s">
        <v>640</v>
      </c>
      <c r="H317" s="29" t="str">
        <f t="shared" si="108"/>
        <v>Specialisterne Academy</v>
      </c>
      <c r="I317" s="29" t="str">
        <f t="shared" si="109"/>
        <v>Søg på Internettet</v>
      </c>
      <c r="J317" s="30" t="str">
        <f t="shared" si="110"/>
        <v>Søg på Internettet</v>
      </c>
    </row>
    <row r="318" spans="1:10" ht="18.75" customHeight="1" x14ac:dyDescent="0.25">
      <c r="A318" s="15" t="s">
        <v>295</v>
      </c>
      <c r="B318" s="16" t="s">
        <v>307</v>
      </c>
      <c r="C318" s="17" t="s">
        <v>7</v>
      </c>
      <c r="D318" s="8"/>
      <c r="E318" s="18">
        <v>30</v>
      </c>
      <c r="F318" s="8"/>
      <c r="G318" s="29" t="s">
        <v>640</v>
      </c>
      <c r="H318" s="29" t="str">
        <f t="shared" si="108"/>
        <v>SQL 2016 Database Development</v>
      </c>
      <c r="I318" s="29" t="str">
        <f t="shared" si="109"/>
        <v>Søg på Internettet</v>
      </c>
      <c r="J318" s="30" t="str">
        <f t="shared" si="110"/>
        <v>Søg på Internettet</v>
      </c>
    </row>
    <row r="319" spans="1:10" ht="18.75" customHeight="1" x14ac:dyDescent="0.25">
      <c r="A319" s="15" t="s">
        <v>295</v>
      </c>
      <c r="B319" s="16" t="s">
        <v>308</v>
      </c>
      <c r="C319" s="17" t="s">
        <v>7</v>
      </c>
      <c r="D319" s="8"/>
      <c r="E319" s="18">
        <v>2</v>
      </c>
      <c r="F319" s="8"/>
      <c r="G319" s="29" t="s">
        <v>640</v>
      </c>
      <c r="H319" s="29" t="str">
        <f t="shared" si="108"/>
        <v xml:space="preserve">SQL Introduktion </v>
      </c>
      <c r="I319" s="29" t="str">
        <f t="shared" si="109"/>
        <v>Søg på Internettet</v>
      </c>
      <c r="J319" s="30" t="str">
        <f t="shared" si="110"/>
        <v>Søg på Internettet</v>
      </c>
    </row>
    <row r="320" spans="1:10" ht="18.75" customHeight="1" x14ac:dyDescent="0.25">
      <c r="A320" s="15" t="s">
        <v>295</v>
      </c>
      <c r="B320" s="16" t="s">
        <v>309</v>
      </c>
      <c r="C320" s="17" t="s">
        <v>639</v>
      </c>
      <c r="D320" s="8"/>
      <c r="E320" s="18"/>
      <c r="F320" s="8">
        <v>10</v>
      </c>
      <c r="G320" s="29" t="s">
        <v>634</v>
      </c>
      <c r="H320" s="29" t="str">
        <f t="shared" si="108"/>
        <v>Videregående programmering</v>
      </c>
      <c r="I320" s="29" t="str">
        <f>CONCATENATE(G320,B320)</f>
        <v>https://www.ug.dk/search/Videregående programmering</v>
      </c>
      <c r="J320" s="30" t="str">
        <f>HYPERLINK(I320)</f>
        <v>https://www.ug.dk/search/Videregående programmering</v>
      </c>
    </row>
    <row r="321" spans="1:10" ht="18.75" customHeight="1" x14ac:dyDescent="0.25">
      <c r="A321" s="11" t="s">
        <v>310</v>
      </c>
      <c r="B321" s="12" t="s">
        <v>311</v>
      </c>
      <c r="C321" s="13" t="s">
        <v>9</v>
      </c>
      <c r="D321" s="9">
        <v>40727</v>
      </c>
      <c r="E321" s="14">
        <v>5</v>
      </c>
      <c r="F321" s="9"/>
      <c r="G321" s="31" t="s">
        <v>634</v>
      </c>
      <c r="H321" s="29" t="str">
        <f t="shared" ref="H321:H358" si="111">B321</f>
        <v>Anvendelse af termoplastmaterialer</v>
      </c>
      <c r="I321" s="29" t="str">
        <f t="shared" ref="I321:I358" si="112">CONCATENATE(G321,B321)</f>
        <v>https://www.ug.dk/search/Anvendelse af termoplastmaterialer</v>
      </c>
      <c r="J321" s="30" t="str">
        <f t="shared" ref="J321:J358" si="113">HYPERLINK(I321)</f>
        <v>https://www.ug.dk/search/Anvendelse af termoplastmaterialer</v>
      </c>
    </row>
    <row r="322" spans="1:10" ht="18.75" customHeight="1" x14ac:dyDescent="0.25">
      <c r="A322" s="11" t="s">
        <v>310</v>
      </c>
      <c r="B322" s="12" t="s">
        <v>312</v>
      </c>
      <c r="C322" s="13" t="s">
        <v>9</v>
      </c>
      <c r="D322" s="9">
        <v>48746</v>
      </c>
      <c r="E322" s="14">
        <v>3</v>
      </c>
      <c r="F322" s="9"/>
      <c r="G322" s="31" t="s">
        <v>634</v>
      </c>
      <c r="H322" s="29" t="str">
        <f t="shared" si="111"/>
        <v>Anvendt svejseteknisk beregning og måling</v>
      </c>
      <c r="I322" s="29" t="str">
        <f t="shared" si="112"/>
        <v>https://www.ug.dk/search/Anvendt svejseteknisk beregning og måling</v>
      </c>
      <c r="J322" s="30" t="str">
        <f t="shared" si="113"/>
        <v>https://www.ug.dk/search/Anvendt svejseteknisk beregning og måling</v>
      </c>
    </row>
    <row r="323" spans="1:10" ht="18.75" customHeight="1" x14ac:dyDescent="0.25">
      <c r="A323" s="11" t="s">
        <v>310</v>
      </c>
      <c r="B323" s="12" t="s">
        <v>313</v>
      </c>
      <c r="C323" s="13" t="s">
        <v>9</v>
      </c>
      <c r="D323" s="9">
        <v>44530</v>
      </c>
      <c r="E323" s="14">
        <v>1</v>
      </c>
      <c r="F323" s="9"/>
      <c r="G323" s="31" t="s">
        <v>634</v>
      </c>
      <c r="H323" s="29" t="str">
        <f t="shared" si="111"/>
        <v xml:space="preserve">Arbejdsmiljø og sikkerhed, svejsning/termisk </v>
      </c>
      <c r="I323" s="29" t="str">
        <f t="shared" si="112"/>
        <v xml:space="preserve">https://www.ug.dk/search/Arbejdsmiljø og sikkerhed, svejsning/termisk </v>
      </c>
      <c r="J323" s="30" t="str">
        <f t="shared" si="113"/>
        <v xml:space="preserve">https://www.ug.dk/search/Arbejdsmiljø og sikkerhed, svejsning/termisk </v>
      </c>
    </row>
    <row r="324" spans="1:10" ht="18.75" customHeight="1" x14ac:dyDescent="0.25">
      <c r="A324" s="11" t="s">
        <v>310</v>
      </c>
      <c r="B324" s="12" t="s">
        <v>314</v>
      </c>
      <c r="C324" s="13" t="s">
        <v>9</v>
      </c>
      <c r="D324" s="9">
        <v>45141</v>
      </c>
      <c r="E324" s="14">
        <v>1</v>
      </c>
      <c r="F324" s="9"/>
      <c r="G324" s="31" t="s">
        <v>634</v>
      </c>
      <c r="H324" s="29" t="str">
        <f t="shared" si="111"/>
        <v>Brandforanstaltninger v. gnistproducerende værktøj</v>
      </c>
      <c r="I324" s="29" t="str">
        <f t="shared" si="112"/>
        <v>https://www.ug.dk/search/Brandforanstaltninger v. gnistproducerende værktøj</v>
      </c>
      <c r="J324" s="30" t="str">
        <f t="shared" si="113"/>
        <v>https://www.ug.dk/search/Brandforanstaltninger v. gnistproducerende værktøj</v>
      </c>
    </row>
    <row r="325" spans="1:10" ht="18.75" customHeight="1" x14ac:dyDescent="0.25">
      <c r="A325" s="11" t="s">
        <v>310</v>
      </c>
      <c r="B325" s="12" t="s">
        <v>315</v>
      </c>
      <c r="C325" s="13" t="s">
        <v>9</v>
      </c>
      <c r="D325" s="9">
        <v>47455</v>
      </c>
      <c r="E325" s="14">
        <v>5</v>
      </c>
      <c r="F325" s="9"/>
      <c r="G325" s="31" t="s">
        <v>634</v>
      </c>
      <c r="H325" s="29" t="str">
        <f t="shared" si="111"/>
        <v>CNC drejning med C-akse, avanceret (2-sidet)</v>
      </c>
      <c r="I325" s="29" t="str">
        <f t="shared" si="112"/>
        <v>https://www.ug.dk/search/CNC drejning med C-akse, avanceret (2-sidet)</v>
      </c>
      <c r="J325" s="30" t="str">
        <f t="shared" si="113"/>
        <v>https://www.ug.dk/search/CNC drejning med C-akse, avanceret (2-sidet)</v>
      </c>
    </row>
    <row r="326" spans="1:10" ht="18.75" customHeight="1" x14ac:dyDescent="0.25">
      <c r="A326" s="11" t="s">
        <v>310</v>
      </c>
      <c r="B326" s="12" t="s">
        <v>316</v>
      </c>
      <c r="C326" s="13" t="s">
        <v>9</v>
      </c>
      <c r="D326" s="9">
        <v>48912</v>
      </c>
      <c r="E326" s="14">
        <v>5</v>
      </c>
      <c r="F326" s="9"/>
      <c r="G326" s="31" t="s">
        <v>634</v>
      </c>
      <c r="H326" s="29" t="str">
        <f t="shared" si="111"/>
        <v>CNC drejning, 1-sidet bearbejdning</v>
      </c>
      <c r="I326" s="29" t="str">
        <f t="shared" si="112"/>
        <v>https://www.ug.dk/search/CNC drejning, 1-sidet bearbejdning</v>
      </c>
      <c r="J326" s="30" t="str">
        <f t="shared" si="113"/>
        <v>https://www.ug.dk/search/CNC drejning, 1-sidet bearbejdning</v>
      </c>
    </row>
    <row r="327" spans="1:10" ht="18.75" customHeight="1" x14ac:dyDescent="0.25">
      <c r="A327" s="11" t="s">
        <v>310</v>
      </c>
      <c r="B327" s="12" t="s">
        <v>317</v>
      </c>
      <c r="C327" s="13" t="s">
        <v>9</v>
      </c>
      <c r="D327" s="9">
        <v>48753</v>
      </c>
      <c r="E327" s="14">
        <v>5</v>
      </c>
      <c r="F327" s="9"/>
      <c r="G327" s="31" t="s">
        <v>634</v>
      </c>
      <c r="H327" s="29" t="str">
        <f t="shared" si="111"/>
        <v xml:space="preserve">CNC drejning, klargøring og maskinbetjening </v>
      </c>
      <c r="I327" s="29" t="str">
        <f t="shared" si="112"/>
        <v xml:space="preserve">https://www.ug.dk/search/CNC drejning, klargøring og maskinbetjening </v>
      </c>
      <c r="J327" s="30" t="str">
        <f t="shared" si="113"/>
        <v xml:space="preserve">https://www.ug.dk/search/CNC drejning, klargøring og maskinbetjening </v>
      </c>
    </row>
    <row r="328" spans="1:10" ht="18.75" customHeight="1" x14ac:dyDescent="0.25">
      <c r="A328" s="11" t="s">
        <v>310</v>
      </c>
      <c r="B328" s="12" t="s">
        <v>318</v>
      </c>
      <c r="C328" s="13" t="s">
        <v>9</v>
      </c>
      <c r="D328" s="9">
        <v>44816</v>
      </c>
      <c r="E328" s="14">
        <v>5</v>
      </c>
      <c r="F328" s="9"/>
      <c r="G328" s="31" t="s">
        <v>634</v>
      </c>
      <c r="H328" s="29" t="str">
        <f t="shared" si="111"/>
        <v>CNC drejning, manuel programmering</v>
      </c>
      <c r="I328" s="29" t="str">
        <f t="shared" si="112"/>
        <v>https://www.ug.dk/search/CNC drejning, manuel programmering</v>
      </c>
      <c r="J328" s="30" t="str">
        <f t="shared" si="113"/>
        <v>https://www.ug.dk/search/CNC drejning, manuel programmering</v>
      </c>
    </row>
    <row r="329" spans="1:10" ht="18.75" customHeight="1" x14ac:dyDescent="0.25">
      <c r="A329" s="11" t="s">
        <v>310</v>
      </c>
      <c r="B329" s="12" t="s">
        <v>319</v>
      </c>
      <c r="C329" s="13" t="s">
        <v>9</v>
      </c>
      <c r="D329" s="9">
        <v>47452</v>
      </c>
      <c r="E329" s="14">
        <v>5</v>
      </c>
      <c r="F329" s="9"/>
      <c r="G329" s="31" t="s">
        <v>634</v>
      </c>
      <c r="H329" s="29" t="str">
        <f t="shared" si="111"/>
        <v>CNC drejning, programmering med cyklus/dialog</v>
      </c>
      <c r="I329" s="29" t="str">
        <f t="shared" si="112"/>
        <v>https://www.ug.dk/search/CNC drejning, programmering med cyklus/dialog</v>
      </c>
      <c r="J329" s="30" t="str">
        <f t="shared" si="113"/>
        <v>https://www.ug.dk/search/CNC drejning, programmering med cyklus/dialog</v>
      </c>
    </row>
    <row r="330" spans="1:10" ht="18.75" customHeight="1" x14ac:dyDescent="0.25">
      <c r="A330" s="11" t="s">
        <v>310</v>
      </c>
      <c r="B330" s="12" t="s">
        <v>320</v>
      </c>
      <c r="C330" s="13" t="s">
        <v>9</v>
      </c>
      <c r="D330" s="9">
        <v>47453</v>
      </c>
      <c r="E330" s="14">
        <v>5</v>
      </c>
      <c r="F330" s="9"/>
      <c r="G330" s="31" t="s">
        <v>634</v>
      </c>
      <c r="H330" s="29" t="str">
        <f t="shared" si="111"/>
        <v>CNC drejning, programmering og opstilling, 2-sidet</v>
      </c>
      <c r="I330" s="29" t="str">
        <f t="shared" si="112"/>
        <v>https://www.ug.dk/search/CNC drejning, programmering og opstilling, 2-sidet</v>
      </c>
      <c r="J330" s="30" t="str">
        <f t="shared" si="113"/>
        <v>https://www.ug.dk/search/CNC drejning, programmering og opstilling, 2-sidet</v>
      </c>
    </row>
    <row r="331" spans="1:10" ht="18.75" customHeight="1" x14ac:dyDescent="0.25">
      <c r="A331" s="11" t="s">
        <v>310</v>
      </c>
      <c r="B331" s="12" t="s">
        <v>321</v>
      </c>
      <c r="C331" s="13" t="s">
        <v>9</v>
      </c>
      <c r="D331" s="9">
        <v>48913</v>
      </c>
      <c r="E331" s="14">
        <v>5</v>
      </c>
      <c r="F331" s="9"/>
      <c r="G331" s="31" t="s">
        <v>634</v>
      </c>
      <c r="H331" s="29" t="str">
        <f t="shared" si="111"/>
        <v>CNC fræsning, klargøring og maskinbetjening</v>
      </c>
      <c r="I331" s="29" t="str">
        <f t="shared" si="112"/>
        <v>https://www.ug.dk/search/CNC fræsning, klargøring og maskinbetjening</v>
      </c>
      <c r="J331" s="30" t="str">
        <f t="shared" si="113"/>
        <v>https://www.ug.dk/search/CNC fræsning, klargøring og maskinbetjening</v>
      </c>
    </row>
    <row r="332" spans="1:10" ht="18.75" customHeight="1" x14ac:dyDescent="0.25">
      <c r="A332" s="11" t="s">
        <v>310</v>
      </c>
      <c r="B332" s="12" t="s">
        <v>322</v>
      </c>
      <c r="C332" s="13" t="s">
        <v>9</v>
      </c>
      <c r="D332" s="9">
        <v>47416</v>
      </c>
      <c r="E332" s="14">
        <v>5</v>
      </c>
      <c r="F332" s="9"/>
      <c r="G332" s="31" t="s">
        <v>634</v>
      </c>
      <c r="H332" s="29" t="str">
        <f t="shared" si="111"/>
        <v>CNC fræsning, opspænding og flersidet bearbejdning</v>
      </c>
      <c r="I332" s="29" t="str">
        <f t="shared" si="112"/>
        <v>https://www.ug.dk/search/CNC fræsning, opspænding og flersidet bearbejdning</v>
      </c>
      <c r="J332" s="30" t="str">
        <f t="shared" si="113"/>
        <v>https://www.ug.dk/search/CNC fræsning, opspænding og flersidet bearbejdning</v>
      </c>
    </row>
    <row r="333" spans="1:10" ht="18.75" customHeight="1" x14ac:dyDescent="0.25">
      <c r="A333" s="11" t="s">
        <v>310</v>
      </c>
      <c r="B333" s="12" t="s">
        <v>339</v>
      </c>
      <c r="C333" s="13" t="s">
        <v>9</v>
      </c>
      <c r="D333" s="9">
        <v>47415</v>
      </c>
      <c r="E333" s="14">
        <v>5</v>
      </c>
      <c r="F333" s="9"/>
      <c r="G333" s="31" t="s">
        <v>634</v>
      </c>
      <c r="H333" s="29" t="str">
        <f t="shared" si="111"/>
        <v>CNC fræsning, programmering og opstilling, 2-sidet</v>
      </c>
      <c r="I333" s="29" t="str">
        <f t="shared" si="112"/>
        <v>https://www.ug.dk/search/CNC fræsning, programmering og opstilling, 2-sidet</v>
      </c>
      <c r="J333" s="30" t="str">
        <f t="shared" si="113"/>
        <v>https://www.ug.dk/search/CNC fræsning, programmering og opstilling, 2-sidet</v>
      </c>
    </row>
    <row r="334" spans="1:10" ht="18.75" customHeight="1" x14ac:dyDescent="0.25">
      <c r="A334" s="11" t="s">
        <v>310</v>
      </c>
      <c r="B334" s="12" t="s">
        <v>323</v>
      </c>
      <c r="C334" s="13" t="s">
        <v>9</v>
      </c>
      <c r="D334" s="9">
        <v>47581</v>
      </c>
      <c r="E334" s="14">
        <v>5</v>
      </c>
      <c r="F334" s="9"/>
      <c r="G334" s="31" t="s">
        <v>634</v>
      </c>
      <c r="H334" s="29" t="str">
        <f t="shared" si="111"/>
        <v>CNC kantpresse og CNC svingbukker</v>
      </c>
      <c r="I334" s="29" t="str">
        <f t="shared" si="112"/>
        <v>https://www.ug.dk/search/CNC kantpresse og CNC svingbukker</v>
      </c>
      <c r="J334" s="30" t="str">
        <f t="shared" si="113"/>
        <v>https://www.ug.dk/search/CNC kantpresse og CNC svingbukker</v>
      </c>
    </row>
    <row r="335" spans="1:10" ht="18.75" customHeight="1" x14ac:dyDescent="0.25">
      <c r="A335" s="11" t="s">
        <v>310</v>
      </c>
      <c r="B335" s="12" t="s">
        <v>324</v>
      </c>
      <c r="C335" s="13" t="s">
        <v>9</v>
      </c>
      <c r="D335" s="9">
        <v>49643</v>
      </c>
      <c r="E335" s="14">
        <v>2</v>
      </c>
      <c r="F335" s="9"/>
      <c r="G335" s="31" t="s">
        <v>634</v>
      </c>
      <c r="H335" s="29" t="str">
        <f t="shared" si="111"/>
        <v>Digitalisering i produktion 1</v>
      </c>
      <c r="I335" s="29" t="str">
        <f t="shared" si="112"/>
        <v>https://www.ug.dk/search/Digitalisering i produktion 1</v>
      </c>
      <c r="J335" s="30" t="str">
        <f t="shared" si="113"/>
        <v>https://www.ug.dk/search/Digitalisering i produktion 1</v>
      </c>
    </row>
    <row r="336" spans="1:10" ht="18.75" customHeight="1" x14ac:dyDescent="0.25">
      <c r="A336" s="11" t="s">
        <v>310</v>
      </c>
      <c r="B336" s="12" t="s">
        <v>325</v>
      </c>
      <c r="C336" s="13" t="s">
        <v>9</v>
      </c>
      <c r="D336" s="9">
        <v>49644</v>
      </c>
      <c r="E336" s="14">
        <v>3</v>
      </c>
      <c r="F336" s="9"/>
      <c r="G336" s="31" t="s">
        <v>634</v>
      </c>
      <c r="H336" s="29" t="str">
        <f t="shared" si="111"/>
        <v>Digitalisering i produktionen 2</v>
      </c>
      <c r="I336" s="29" t="str">
        <f t="shared" si="112"/>
        <v>https://www.ug.dk/search/Digitalisering i produktionen 2</v>
      </c>
      <c r="J336" s="30" t="str">
        <f t="shared" si="113"/>
        <v>https://www.ug.dk/search/Digitalisering i produktionen 2</v>
      </c>
    </row>
    <row r="337" spans="1:10" ht="18.75" customHeight="1" x14ac:dyDescent="0.25">
      <c r="A337" s="11" t="s">
        <v>310</v>
      </c>
      <c r="B337" s="12" t="s">
        <v>326</v>
      </c>
      <c r="C337" s="13" t="s">
        <v>9</v>
      </c>
      <c r="D337" s="9">
        <v>40632</v>
      </c>
      <c r="E337" s="14">
        <v>1</v>
      </c>
      <c r="F337" s="9"/>
      <c r="G337" s="31" t="s">
        <v>634</v>
      </c>
      <c r="H337" s="29" t="str">
        <f t="shared" si="111"/>
        <v xml:space="preserve">Dækrep. og monteringstek. på person- og varevogne </v>
      </c>
      <c r="I337" s="29" t="str">
        <f t="shared" si="112"/>
        <v xml:space="preserve">https://www.ug.dk/search/Dækrep. og monteringstek. på person- og varevogne </v>
      </c>
      <c r="J337" s="30" t="str">
        <f t="shared" si="113"/>
        <v xml:space="preserve">https://www.ug.dk/search/Dækrep. og monteringstek. på person- og varevogne </v>
      </c>
    </row>
    <row r="338" spans="1:10" ht="18.75" customHeight="1" x14ac:dyDescent="0.25">
      <c r="A338" s="11" t="s">
        <v>310</v>
      </c>
      <c r="B338" s="12" t="s">
        <v>327</v>
      </c>
      <c r="C338" s="13" t="s">
        <v>9</v>
      </c>
      <c r="D338" s="9">
        <v>40923</v>
      </c>
      <c r="E338" s="14">
        <v>2</v>
      </c>
      <c r="F338" s="9"/>
      <c r="G338" s="31" t="s">
        <v>634</v>
      </c>
      <c r="H338" s="29" t="str">
        <f t="shared" si="111"/>
        <v>Dæktyper (afbalancering og kontrol)</v>
      </c>
      <c r="I338" s="29" t="str">
        <f t="shared" si="112"/>
        <v>https://www.ug.dk/search/Dæktyper (afbalancering og kontrol)</v>
      </c>
      <c r="J338" s="30" t="str">
        <f t="shared" si="113"/>
        <v>https://www.ug.dk/search/Dæktyper (afbalancering og kontrol)</v>
      </c>
    </row>
    <row r="339" spans="1:10" ht="18.75" customHeight="1" x14ac:dyDescent="0.25">
      <c r="A339" s="11" t="s">
        <v>310</v>
      </c>
      <c r="B339" s="12" t="s">
        <v>328</v>
      </c>
      <c r="C339" s="13" t="s">
        <v>9</v>
      </c>
      <c r="D339" s="9">
        <v>48446</v>
      </c>
      <c r="E339" s="14">
        <v>3</v>
      </c>
      <c r="F339" s="9"/>
      <c r="G339" s="31" t="s">
        <v>634</v>
      </c>
      <c r="H339" s="29" t="str">
        <f t="shared" si="111"/>
        <v xml:space="preserve">Egenkontrol af svejsearbejde og svejseprocedurer </v>
      </c>
      <c r="I339" s="29" t="str">
        <f t="shared" si="112"/>
        <v xml:space="preserve">https://www.ug.dk/search/Egenkontrol af svejsearbejde og svejseprocedurer </v>
      </c>
      <c r="J339" s="30" t="str">
        <f t="shared" si="113"/>
        <v xml:space="preserve">https://www.ug.dk/search/Egenkontrol af svejsearbejde og svejseprocedurer </v>
      </c>
    </row>
    <row r="340" spans="1:10" ht="18.75" customHeight="1" x14ac:dyDescent="0.25">
      <c r="A340" s="11" t="s">
        <v>310</v>
      </c>
      <c r="B340" s="12" t="s">
        <v>329</v>
      </c>
      <c r="C340" s="13" t="s">
        <v>9</v>
      </c>
      <c r="D340" s="9">
        <v>42871</v>
      </c>
      <c r="E340" s="14">
        <v>3</v>
      </c>
      <c r="F340" s="9"/>
      <c r="G340" s="31" t="s">
        <v>634</v>
      </c>
      <c r="H340" s="29" t="str">
        <f t="shared" si="111"/>
        <v>Eldrevne/hybride køretøjer, opbygning og service</v>
      </c>
      <c r="I340" s="29" t="str">
        <f t="shared" si="112"/>
        <v>https://www.ug.dk/search/Eldrevne/hybride køretøjer, opbygning og service</v>
      </c>
      <c r="J340" s="30" t="str">
        <f t="shared" si="113"/>
        <v>https://www.ug.dk/search/Eldrevne/hybride køretøjer, opbygning og service</v>
      </c>
    </row>
    <row r="341" spans="1:10" ht="18.75" customHeight="1" x14ac:dyDescent="0.25">
      <c r="A341" s="11" t="s">
        <v>310</v>
      </c>
      <c r="B341" s="12" t="s">
        <v>49</v>
      </c>
      <c r="C341" s="13" t="s">
        <v>9</v>
      </c>
      <c r="D341" s="9">
        <v>45571</v>
      </c>
      <c r="E341" s="14">
        <v>10</v>
      </c>
      <c r="F341" s="9"/>
      <c r="G341" s="31" t="s">
        <v>634</v>
      </c>
      <c r="H341" s="29" t="str">
        <f t="shared" si="111"/>
        <v>Fagunderstøttende dansk som andetsprog F/I</v>
      </c>
      <c r="I341" s="29" t="str">
        <f t="shared" si="112"/>
        <v>https://www.ug.dk/search/Fagunderstøttende dansk som andetsprog F/I</v>
      </c>
      <c r="J341" s="30" t="str">
        <f t="shared" si="113"/>
        <v>https://www.ug.dk/search/Fagunderstøttende dansk som andetsprog F/I</v>
      </c>
    </row>
    <row r="342" spans="1:10" ht="18.75" customHeight="1" x14ac:dyDescent="0.25">
      <c r="A342" s="11" t="s">
        <v>310</v>
      </c>
      <c r="B342" s="12" t="s">
        <v>330</v>
      </c>
      <c r="C342" s="13" t="s">
        <v>9</v>
      </c>
      <c r="D342" s="9">
        <v>44415</v>
      </c>
      <c r="E342" s="14">
        <v>5</v>
      </c>
      <c r="F342" s="9"/>
      <c r="G342" s="31" t="s">
        <v>634</v>
      </c>
      <c r="H342" s="29" t="str">
        <f t="shared" si="111"/>
        <v>Flammeskæring - tildannelse af rør</v>
      </c>
      <c r="I342" s="29" t="str">
        <f t="shared" si="112"/>
        <v>https://www.ug.dk/search/Flammeskæring - tildannelse af rør</v>
      </c>
      <c r="J342" s="30" t="str">
        <f t="shared" si="113"/>
        <v>https://www.ug.dk/search/Flammeskæring - tildannelse af rør</v>
      </c>
    </row>
    <row r="343" spans="1:10" ht="18.75" customHeight="1" x14ac:dyDescent="0.25">
      <c r="A343" s="11" t="s">
        <v>310</v>
      </c>
      <c r="B343" s="12" t="s">
        <v>331</v>
      </c>
      <c r="C343" s="13" t="s">
        <v>9</v>
      </c>
      <c r="D343" s="9">
        <v>44726</v>
      </c>
      <c r="E343" s="14">
        <v>10</v>
      </c>
      <c r="F343" s="9"/>
      <c r="G343" s="31" t="s">
        <v>634</v>
      </c>
      <c r="H343" s="29" t="str">
        <f t="shared" si="111"/>
        <v>Gassvejsning af stumpsømme - rør</v>
      </c>
      <c r="I343" s="29" t="str">
        <f t="shared" si="112"/>
        <v>https://www.ug.dk/search/Gassvejsning af stumpsømme - rør</v>
      </c>
      <c r="J343" s="30" t="str">
        <f t="shared" si="113"/>
        <v>https://www.ug.dk/search/Gassvejsning af stumpsømme - rør</v>
      </c>
    </row>
    <row r="344" spans="1:10" ht="18.75" customHeight="1" x14ac:dyDescent="0.25">
      <c r="A344" s="11" t="s">
        <v>310</v>
      </c>
      <c r="B344" s="12" t="s">
        <v>332</v>
      </c>
      <c r="C344" s="13" t="s">
        <v>9</v>
      </c>
      <c r="D344" s="9">
        <v>44725</v>
      </c>
      <c r="E344" s="14">
        <v>5</v>
      </c>
      <c r="F344" s="9"/>
      <c r="G344" s="31" t="s">
        <v>634</v>
      </c>
      <c r="H344" s="29" t="str">
        <f t="shared" si="111"/>
        <v>Gassvejsning af stumpsømme - rør proces 311</v>
      </c>
      <c r="I344" s="29" t="str">
        <f t="shared" si="112"/>
        <v>https://www.ug.dk/search/Gassvejsning af stumpsømme - rør proces 311</v>
      </c>
      <c r="J344" s="30" t="str">
        <f t="shared" si="113"/>
        <v>https://www.ug.dk/search/Gassvejsning af stumpsømme - rør proces 311</v>
      </c>
    </row>
    <row r="345" spans="1:10" ht="18.75" customHeight="1" x14ac:dyDescent="0.25">
      <c r="A345" s="11" t="s">
        <v>310</v>
      </c>
      <c r="B345" s="12" t="s">
        <v>333</v>
      </c>
      <c r="C345" s="13" t="s">
        <v>9</v>
      </c>
      <c r="D345" s="9">
        <v>44724</v>
      </c>
      <c r="E345" s="14">
        <v>5</v>
      </c>
      <c r="F345" s="9"/>
      <c r="G345" s="31" t="s">
        <v>634</v>
      </c>
      <c r="H345" s="29" t="str">
        <f t="shared" si="111"/>
        <v>Gassvejsning proces 311</v>
      </c>
      <c r="I345" s="29" t="str">
        <f t="shared" si="112"/>
        <v>https://www.ug.dk/search/Gassvejsning proces 311</v>
      </c>
      <c r="J345" s="30" t="str">
        <f t="shared" si="113"/>
        <v>https://www.ug.dk/search/Gassvejsning proces 311</v>
      </c>
    </row>
    <row r="346" spans="1:10" ht="18.75" customHeight="1" x14ac:dyDescent="0.25">
      <c r="A346" s="11" t="s">
        <v>310</v>
      </c>
      <c r="B346" s="12" t="s">
        <v>334</v>
      </c>
      <c r="C346" s="13" t="s">
        <v>9</v>
      </c>
      <c r="D346" s="9">
        <v>47463</v>
      </c>
      <c r="E346" s="14">
        <v>5</v>
      </c>
      <c r="F346" s="9"/>
      <c r="G346" s="31" t="s">
        <v>634</v>
      </c>
      <c r="H346" s="29" t="str">
        <f t="shared" si="111"/>
        <v>Gassvejsning, kantsømme plade/rør, alle positioner</v>
      </c>
      <c r="I346" s="29" t="str">
        <f t="shared" si="112"/>
        <v>https://www.ug.dk/search/Gassvejsning, kantsømme plade/rør, alle positioner</v>
      </c>
      <c r="J346" s="30" t="str">
        <f t="shared" si="113"/>
        <v>https://www.ug.dk/search/Gassvejsning, kantsømme plade/rør, alle positioner</v>
      </c>
    </row>
    <row r="347" spans="1:10" ht="18.75" customHeight="1" x14ac:dyDescent="0.25">
      <c r="A347" s="11" t="s">
        <v>310</v>
      </c>
      <c r="B347" s="12" t="s">
        <v>335</v>
      </c>
      <c r="C347" s="13" t="s">
        <v>9</v>
      </c>
      <c r="D347" s="9">
        <v>48108</v>
      </c>
      <c r="E347" s="14">
        <v>1</v>
      </c>
      <c r="F347" s="9"/>
      <c r="G347" s="31" t="s">
        <v>634</v>
      </c>
      <c r="H347" s="29" t="str">
        <f t="shared" si="111"/>
        <v>Grundlæggende fejlsøgning, autoområdet</v>
      </c>
      <c r="I347" s="29" t="str">
        <f t="shared" si="112"/>
        <v>https://www.ug.dk/search/Grundlæggende fejlsøgning, autoområdet</v>
      </c>
      <c r="J347" s="30" t="str">
        <f t="shared" si="113"/>
        <v>https://www.ug.dk/search/Grundlæggende fejlsøgning, autoområdet</v>
      </c>
    </row>
    <row r="348" spans="1:10" ht="18.75" customHeight="1" x14ac:dyDescent="0.25">
      <c r="A348" s="11" t="s">
        <v>310</v>
      </c>
      <c r="B348" s="12" t="s">
        <v>336</v>
      </c>
      <c r="C348" s="13" t="s">
        <v>9</v>
      </c>
      <c r="D348" s="9">
        <v>48107</v>
      </c>
      <c r="E348" s="14">
        <v>1</v>
      </c>
      <c r="F348" s="9"/>
      <c r="G348" s="31" t="s">
        <v>634</v>
      </c>
      <c r="H348" s="29" t="str">
        <f t="shared" si="111"/>
        <v>Grundlæggende motorstyring, autoområdet</v>
      </c>
      <c r="I348" s="29" t="str">
        <f t="shared" si="112"/>
        <v>https://www.ug.dk/search/Grundlæggende motorstyring, autoområdet</v>
      </c>
      <c r="J348" s="30" t="str">
        <f t="shared" si="113"/>
        <v>https://www.ug.dk/search/Grundlæggende motorstyring, autoområdet</v>
      </c>
    </row>
    <row r="349" spans="1:10" ht="18.75" customHeight="1" x14ac:dyDescent="0.25">
      <c r="A349" s="11" t="s">
        <v>310</v>
      </c>
      <c r="B349" s="12" t="s">
        <v>337</v>
      </c>
      <c r="C349" s="13" t="s">
        <v>9</v>
      </c>
      <c r="D349" s="9">
        <v>48106</v>
      </c>
      <c r="E349" s="14">
        <v>1</v>
      </c>
      <c r="F349" s="9"/>
      <c r="G349" s="31" t="s">
        <v>634</v>
      </c>
      <c r="H349" s="29" t="str">
        <f t="shared" si="111"/>
        <v>Grundlæggende testerkursus, autoområdet</v>
      </c>
      <c r="I349" s="29" t="str">
        <f t="shared" si="112"/>
        <v>https://www.ug.dk/search/Grundlæggende testerkursus, autoområdet</v>
      </c>
      <c r="J349" s="30" t="str">
        <f t="shared" si="113"/>
        <v>https://www.ug.dk/search/Grundlæggende testerkursus, autoområdet</v>
      </c>
    </row>
    <row r="350" spans="1:10" ht="18.75" customHeight="1" x14ac:dyDescent="0.25">
      <c r="A350" s="11" t="s">
        <v>310</v>
      </c>
      <c r="B350" s="12" t="s">
        <v>338</v>
      </c>
      <c r="C350" s="13" t="s">
        <v>9</v>
      </c>
      <c r="D350" s="9">
        <v>42812</v>
      </c>
      <c r="E350" s="14">
        <v>1</v>
      </c>
      <c r="F350" s="9"/>
      <c r="G350" s="31" t="s">
        <v>634</v>
      </c>
      <c r="H350" s="29" t="str">
        <f t="shared" si="111"/>
        <v>Hjulafbalancering og kosmetisk optimering</v>
      </c>
      <c r="I350" s="29" t="str">
        <f t="shared" si="112"/>
        <v>https://www.ug.dk/search/Hjulafbalancering og kosmetisk optimering</v>
      </c>
      <c r="J350" s="30" t="str">
        <f t="shared" si="113"/>
        <v>https://www.ug.dk/search/Hjulafbalancering og kosmetisk optimering</v>
      </c>
    </row>
    <row r="351" spans="1:10" ht="18.75" customHeight="1" x14ac:dyDescent="0.25">
      <c r="A351" s="11" t="s">
        <v>310</v>
      </c>
      <c r="B351" s="12" t="s">
        <v>340</v>
      </c>
      <c r="C351" s="13" t="s">
        <v>9</v>
      </c>
      <c r="D351" s="9">
        <v>47766</v>
      </c>
      <c r="E351" s="14">
        <v>5</v>
      </c>
      <c r="F351" s="9"/>
      <c r="G351" s="31" t="s">
        <v>634</v>
      </c>
      <c r="H351" s="29" t="str">
        <f t="shared" si="111"/>
        <v>Hydraulik og diagramlæsning, styring af tryk/flow</v>
      </c>
      <c r="I351" s="29" t="str">
        <f t="shared" si="112"/>
        <v>https://www.ug.dk/search/Hydraulik og diagramlæsning, styring af tryk/flow</v>
      </c>
      <c r="J351" s="30" t="str">
        <f t="shared" si="113"/>
        <v>https://www.ug.dk/search/Hydraulik og diagramlæsning, styring af tryk/flow</v>
      </c>
    </row>
    <row r="352" spans="1:10" ht="18.75" customHeight="1" x14ac:dyDescent="0.25">
      <c r="A352" s="11" t="s">
        <v>310</v>
      </c>
      <c r="B352" s="12" t="s">
        <v>341</v>
      </c>
      <c r="C352" s="13" t="s">
        <v>9</v>
      </c>
      <c r="D352" s="9">
        <v>48931</v>
      </c>
      <c r="E352" s="14">
        <v>5</v>
      </c>
      <c r="F352" s="9"/>
      <c r="G352" s="31" t="s">
        <v>634</v>
      </c>
      <c r="H352" s="29" t="str">
        <f t="shared" si="111"/>
        <v>Hærdeplast komposit produktionsteknikker trin 1</v>
      </c>
      <c r="I352" s="29" t="str">
        <f t="shared" si="112"/>
        <v>https://www.ug.dk/search/Hærdeplast komposit produktionsteknikker trin 1</v>
      </c>
      <c r="J352" s="30" t="str">
        <f t="shared" si="113"/>
        <v>https://www.ug.dk/search/Hærdeplast komposit produktionsteknikker trin 1</v>
      </c>
    </row>
    <row r="353" spans="1:10" ht="18.75" customHeight="1" x14ac:dyDescent="0.25">
      <c r="A353" s="11" t="s">
        <v>310</v>
      </c>
      <c r="B353" s="12" t="s">
        <v>342</v>
      </c>
      <c r="C353" s="13" t="s">
        <v>9</v>
      </c>
      <c r="D353" s="9">
        <v>48932</v>
      </c>
      <c r="E353" s="14">
        <v>5</v>
      </c>
      <c r="F353" s="9"/>
      <c r="G353" s="31" t="s">
        <v>634</v>
      </c>
      <c r="H353" s="29" t="str">
        <f t="shared" si="111"/>
        <v>Hærdeplast komposit produktionsteknikker trin 2</v>
      </c>
      <c r="I353" s="29" t="str">
        <f t="shared" si="112"/>
        <v>https://www.ug.dk/search/Hærdeplast komposit produktionsteknikker trin 2</v>
      </c>
      <c r="J353" s="30" t="str">
        <f t="shared" si="113"/>
        <v>https://www.ug.dk/search/Hærdeplast komposit produktionsteknikker trin 2</v>
      </c>
    </row>
    <row r="354" spans="1:10" ht="18.75" customHeight="1" x14ac:dyDescent="0.25">
      <c r="A354" s="11" t="s">
        <v>310</v>
      </c>
      <c r="B354" s="12" t="s">
        <v>343</v>
      </c>
      <c r="C354" s="13" t="s">
        <v>9</v>
      </c>
      <c r="D354" s="9">
        <v>49819</v>
      </c>
      <c r="E354" s="14">
        <v>3</v>
      </c>
      <c r="F354" s="9"/>
      <c r="G354" s="31" t="s">
        <v>634</v>
      </c>
      <c r="H354" s="29" t="str">
        <f t="shared" si="111"/>
        <v>Højvolt-batteriteknologi i El-Hybride køretøjer</v>
      </c>
      <c r="I354" s="29" t="str">
        <f t="shared" si="112"/>
        <v>https://www.ug.dk/search/Højvolt-batteriteknologi i El-Hybride køretøjer</v>
      </c>
      <c r="J354" s="30" t="str">
        <f t="shared" si="113"/>
        <v>https://www.ug.dk/search/Højvolt-batteriteknologi i El-Hybride køretøjer</v>
      </c>
    </row>
    <row r="355" spans="1:10" ht="18.75" customHeight="1" x14ac:dyDescent="0.25">
      <c r="A355" s="11" t="s">
        <v>310</v>
      </c>
      <c r="B355" s="12" t="s">
        <v>344</v>
      </c>
      <c r="C355" s="13" t="s">
        <v>9</v>
      </c>
      <c r="D355" s="9">
        <v>48582</v>
      </c>
      <c r="E355" s="14">
        <v>5</v>
      </c>
      <c r="F355" s="9"/>
      <c r="G355" s="31" t="s">
        <v>634</v>
      </c>
      <c r="H355" s="29" t="str">
        <f t="shared" si="111"/>
        <v>Indeklima og ventilationsanlæg, ejendomsservice</v>
      </c>
      <c r="I355" s="29" t="str">
        <f t="shared" si="112"/>
        <v>https://www.ug.dk/search/Indeklima og ventilationsanlæg, ejendomsservice</v>
      </c>
      <c r="J355" s="30" t="str">
        <f t="shared" si="113"/>
        <v>https://www.ug.dk/search/Indeklima og ventilationsanlæg, ejendomsservice</v>
      </c>
    </row>
    <row r="356" spans="1:10" ht="18.75" customHeight="1" x14ac:dyDescent="0.25">
      <c r="A356" s="11" t="s">
        <v>310</v>
      </c>
      <c r="B356" s="12" t="s">
        <v>345</v>
      </c>
      <c r="C356" s="13" t="s">
        <v>9</v>
      </c>
      <c r="D356" s="9">
        <v>49632</v>
      </c>
      <c r="E356" s="14">
        <v>5</v>
      </c>
      <c r="F356" s="9"/>
      <c r="G356" s="31" t="s">
        <v>634</v>
      </c>
      <c r="H356" s="29" t="str">
        <f t="shared" si="111"/>
        <v>Introduktion til TIG-, MAG- og Lysbuesvejsning</v>
      </c>
      <c r="I356" s="29" t="str">
        <f t="shared" si="112"/>
        <v>https://www.ug.dk/search/Introduktion til TIG-, MAG- og Lysbuesvejsning</v>
      </c>
      <c r="J356" s="30" t="str">
        <f t="shared" si="113"/>
        <v>https://www.ug.dk/search/Introduktion til TIG-, MAG- og Lysbuesvejsning</v>
      </c>
    </row>
    <row r="357" spans="1:10" ht="18.75" customHeight="1" x14ac:dyDescent="0.25">
      <c r="A357" s="11" t="s">
        <v>310</v>
      </c>
      <c r="B357" s="12" t="s">
        <v>346</v>
      </c>
      <c r="C357" s="13" t="s">
        <v>9</v>
      </c>
      <c r="D357" s="9">
        <v>45261</v>
      </c>
      <c r="E357" s="14">
        <v>3</v>
      </c>
      <c r="F357" s="9"/>
      <c r="G357" s="31" t="s">
        <v>634</v>
      </c>
      <c r="H357" s="29" t="str">
        <f t="shared" si="111"/>
        <v>Kundeservice</v>
      </c>
      <c r="I357" s="29" t="str">
        <f t="shared" si="112"/>
        <v>https://www.ug.dk/search/Kundeservice</v>
      </c>
      <c r="J357" s="30" t="str">
        <f t="shared" si="113"/>
        <v>https://www.ug.dk/search/Kundeservice</v>
      </c>
    </row>
    <row r="358" spans="1:10" ht="18.75" customHeight="1" x14ac:dyDescent="0.25">
      <c r="A358" s="11" t="s">
        <v>310</v>
      </c>
      <c r="B358" s="12" t="s">
        <v>347</v>
      </c>
      <c r="C358" s="13" t="s">
        <v>9</v>
      </c>
      <c r="D358" s="9">
        <v>45875</v>
      </c>
      <c r="E358" s="14">
        <v>5</v>
      </c>
      <c r="F358" s="9"/>
      <c r="G358" s="31" t="s">
        <v>634</v>
      </c>
      <c r="H358" s="29" t="str">
        <f t="shared" si="111"/>
        <v>Laserskæring for operatører</v>
      </c>
      <c r="I358" s="29" t="str">
        <f t="shared" si="112"/>
        <v>https://www.ug.dk/search/Laserskæring for operatører</v>
      </c>
      <c r="J358" s="30" t="str">
        <f t="shared" si="113"/>
        <v>https://www.ug.dk/search/Laserskæring for operatører</v>
      </c>
    </row>
    <row r="359" spans="1:10" ht="18.75" customHeight="1" x14ac:dyDescent="0.25">
      <c r="A359" s="11" t="s">
        <v>310</v>
      </c>
      <c r="B359" s="12" t="s">
        <v>613</v>
      </c>
      <c r="C359" s="13" t="s">
        <v>7</v>
      </c>
      <c r="D359" s="9"/>
      <c r="E359" s="14">
        <v>3</v>
      </c>
      <c r="F359" s="9"/>
      <c r="G359" s="29" t="s">
        <v>640</v>
      </c>
      <c r="H359" s="29" t="str">
        <f>B359</f>
        <v>LOGSTOR Krympemuffer (K7001)</v>
      </c>
      <c r="I359" s="29" t="str">
        <f>CONCATENATE(G359)</f>
        <v>Søg på Internettet</v>
      </c>
      <c r="J359" s="30" t="str">
        <f t="shared" ref="J359:J422" si="114">HYPERLINK(I359)</f>
        <v>Søg på Internettet</v>
      </c>
    </row>
    <row r="360" spans="1:10" ht="18.75" customHeight="1" x14ac:dyDescent="0.25">
      <c r="A360" s="11" t="s">
        <v>310</v>
      </c>
      <c r="B360" s="12" t="s">
        <v>348</v>
      </c>
      <c r="C360" s="13" t="s">
        <v>9</v>
      </c>
      <c r="D360" s="9">
        <v>40089</v>
      </c>
      <c r="E360" s="14">
        <v>10</v>
      </c>
      <c r="F360" s="9"/>
      <c r="G360" s="31" t="s">
        <v>634</v>
      </c>
      <c r="H360" s="29" t="str">
        <f t="shared" ref="H360:H423" si="115">B360</f>
        <v>Lys b svejs-stumps plade alle pos</v>
      </c>
      <c r="I360" s="29" t="str">
        <f t="shared" ref="I360:I423" si="116">CONCATENATE(G360,B360)</f>
        <v>https://www.ug.dk/search/Lys b svejs-stumps plade alle pos</v>
      </c>
      <c r="J360" s="30" t="str">
        <f t="shared" si="114"/>
        <v>https://www.ug.dk/search/Lys b svejs-stumps plade alle pos</v>
      </c>
    </row>
    <row r="361" spans="1:10" ht="18.75" customHeight="1" x14ac:dyDescent="0.25">
      <c r="A361" s="11" t="s">
        <v>310</v>
      </c>
      <c r="B361" s="12" t="s">
        <v>349</v>
      </c>
      <c r="C361" s="13" t="s">
        <v>9</v>
      </c>
      <c r="D361" s="9">
        <v>40088</v>
      </c>
      <c r="E361" s="14">
        <v>10</v>
      </c>
      <c r="F361" s="9"/>
      <c r="G361" s="31" t="s">
        <v>634</v>
      </c>
      <c r="H361" s="29" t="str">
        <f t="shared" si="115"/>
        <v>Lys b svejs-stumps plade pos PA-PF</v>
      </c>
      <c r="I361" s="29" t="str">
        <f t="shared" si="116"/>
        <v>https://www.ug.dk/search/Lys b svejs-stumps plade pos PA-PF</v>
      </c>
      <c r="J361" s="30" t="str">
        <f t="shared" si="114"/>
        <v>https://www.ug.dk/search/Lys b svejs-stumps plade pos PA-PF</v>
      </c>
    </row>
    <row r="362" spans="1:10" ht="18.75" customHeight="1" x14ac:dyDescent="0.25">
      <c r="A362" s="11" t="s">
        <v>310</v>
      </c>
      <c r="B362" s="12" t="s">
        <v>350</v>
      </c>
      <c r="C362" s="13" t="s">
        <v>9</v>
      </c>
      <c r="D362" s="9">
        <v>40091</v>
      </c>
      <c r="E362" s="14">
        <v>10</v>
      </c>
      <c r="F362" s="9"/>
      <c r="G362" s="31" t="s">
        <v>634</v>
      </c>
      <c r="H362" s="29" t="str">
        <f t="shared" si="115"/>
        <v>Lys b svejs-stumps rør alle pos</v>
      </c>
      <c r="I362" s="29" t="str">
        <f t="shared" si="116"/>
        <v>https://www.ug.dk/search/Lys b svejs-stumps rør alle pos</v>
      </c>
      <c r="J362" s="30" t="str">
        <f t="shared" si="114"/>
        <v>https://www.ug.dk/search/Lys b svejs-stumps rør alle pos</v>
      </c>
    </row>
    <row r="363" spans="1:10" ht="18.75" customHeight="1" x14ac:dyDescent="0.25">
      <c r="A363" s="11" t="s">
        <v>310</v>
      </c>
      <c r="B363" s="12" t="s">
        <v>351</v>
      </c>
      <c r="C363" s="13" t="s">
        <v>9</v>
      </c>
      <c r="D363" s="9">
        <v>40090</v>
      </c>
      <c r="E363" s="14">
        <v>10</v>
      </c>
      <c r="F363" s="9"/>
      <c r="G363" s="31" t="s">
        <v>634</v>
      </c>
      <c r="H363" s="29" t="str">
        <f t="shared" si="115"/>
        <v>Lys b svejs-stumps rør pos PA-PC</v>
      </c>
      <c r="I363" s="29" t="str">
        <f t="shared" si="116"/>
        <v>https://www.ug.dk/search/Lys b svejs-stumps rør pos PA-PC</v>
      </c>
      <c r="J363" s="30" t="str">
        <f t="shared" si="114"/>
        <v>https://www.ug.dk/search/Lys b svejs-stumps rør pos PA-PC</v>
      </c>
    </row>
    <row r="364" spans="1:10" ht="18.75" customHeight="1" x14ac:dyDescent="0.25">
      <c r="A364" s="11" t="s">
        <v>310</v>
      </c>
      <c r="B364" s="12" t="s">
        <v>352</v>
      </c>
      <c r="C364" s="13" t="s">
        <v>9</v>
      </c>
      <c r="D364" s="9">
        <v>40086</v>
      </c>
      <c r="E364" s="14">
        <v>10</v>
      </c>
      <c r="F364" s="9"/>
      <c r="G364" s="31" t="s">
        <v>634</v>
      </c>
      <c r="H364" s="29" t="str">
        <f t="shared" si="115"/>
        <v>Lys b. svejs-kants plade/plade</v>
      </c>
      <c r="I364" s="29" t="str">
        <f t="shared" si="116"/>
        <v>https://www.ug.dk/search/Lys b. svejs-kants plade/plade</v>
      </c>
      <c r="J364" s="30" t="str">
        <f t="shared" si="114"/>
        <v>https://www.ug.dk/search/Lys b. svejs-kants plade/plade</v>
      </c>
    </row>
    <row r="365" spans="1:10" ht="18.75" customHeight="1" x14ac:dyDescent="0.25">
      <c r="A365" s="11" t="s">
        <v>310</v>
      </c>
      <c r="B365" s="12" t="s">
        <v>353</v>
      </c>
      <c r="C365" s="13" t="s">
        <v>9</v>
      </c>
      <c r="D365" s="9">
        <v>40087</v>
      </c>
      <c r="E365" s="14">
        <v>10</v>
      </c>
      <c r="F365" s="9"/>
      <c r="G365" s="31" t="s">
        <v>634</v>
      </c>
      <c r="H365" s="29" t="str">
        <f t="shared" si="115"/>
        <v>Lys b. svejs-kants plade/rør</v>
      </c>
      <c r="I365" s="29" t="str">
        <f t="shared" si="116"/>
        <v>https://www.ug.dk/search/Lys b. svejs-kants plade/rør</v>
      </c>
      <c r="J365" s="30" t="str">
        <f t="shared" si="114"/>
        <v>https://www.ug.dk/search/Lys b. svejs-kants plade/rør</v>
      </c>
    </row>
    <row r="366" spans="1:10" ht="18.75" customHeight="1" x14ac:dyDescent="0.25">
      <c r="A366" s="11" t="s">
        <v>310</v>
      </c>
      <c r="B366" s="12" t="s">
        <v>354</v>
      </c>
      <c r="C366" s="13" t="s">
        <v>9</v>
      </c>
      <c r="D366" s="9">
        <v>49625</v>
      </c>
      <c r="E366" s="14">
        <v>5</v>
      </c>
      <c r="F366" s="9"/>
      <c r="G366" s="31" t="s">
        <v>634</v>
      </c>
      <c r="H366" s="29" t="str">
        <f t="shared" si="115"/>
        <v>Lysbuesvejsning</v>
      </c>
      <c r="I366" s="29" t="str">
        <f t="shared" si="116"/>
        <v>https://www.ug.dk/search/Lysbuesvejsning</v>
      </c>
      <c r="J366" s="30" t="str">
        <f t="shared" si="114"/>
        <v>https://www.ug.dk/search/Lysbuesvejsning</v>
      </c>
    </row>
    <row r="367" spans="1:10" ht="18.75" customHeight="1" x14ac:dyDescent="0.25">
      <c r="A367" s="11" t="s">
        <v>310</v>
      </c>
      <c r="B367" s="12" t="s">
        <v>355</v>
      </c>
      <c r="C367" s="13" t="s">
        <v>9</v>
      </c>
      <c r="D367" s="9">
        <v>48744</v>
      </c>
      <c r="E367" s="14">
        <v>25</v>
      </c>
      <c r="F367" s="9"/>
      <c r="G367" s="31" t="s">
        <v>634</v>
      </c>
      <c r="H367" s="29" t="str">
        <f t="shared" si="115"/>
        <v>Lysbuesvejsning, Proces 111 af svære knudepunkter</v>
      </c>
      <c r="I367" s="29" t="str">
        <f t="shared" si="116"/>
        <v>https://www.ug.dk/search/Lysbuesvejsning, Proces 111 af svære knudepunkter</v>
      </c>
      <c r="J367" s="30" t="str">
        <f t="shared" si="114"/>
        <v>https://www.ug.dk/search/Lysbuesvejsning, Proces 111 af svære knudepunkter</v>
      </c>
    </row>
    <row r="368" spans="1:10" ht="18.75" customHeight="1" x14ac:dyDescent="0.25">
      <c r="A368" s="11" t="s">
        <v>310</v>
      </c>
      <c r="B368" s="12" t="s">
        <v>356</v>
      </c>
      <c r="C368" s="13" t="s">
        <v>9</v>
      </c>
      <c r="D368" s="9">
        <v>48749</v>
      </c>
      <c r="E368" s="14">
        <v>5</v>
      </c>
      <c r="F368" s="9"/>
      <c r="G368" s="31" t="s">
        <v>634</v>
      </c>
      <c r="H368" s="29" t="str">
        <f t="shared" si="115"/>
        <v>MAG-svejs rustfri, svær plade Proces 135 eller 136</v>
      </c>
      <c r="I368" s="29" t="str">
        <f t="shared" si="116"/>
        <v>https://www.ug.dk/search/MAG-svejs rustfri, svær plade Proces 135 eller 136</v>
      </c>
      <c r="J368" s="30" t="str">
        <f t="shared" si="114"/>
        <v>https://www.ug.dk/search/MAG-svejs rustfri, svær plade Proces 135 eller 136</v>
      </c>
    </row>
    <row r="369" spans="1:10" ht="18.75" customHeight="1" x14ac:dyDescent="0.25">
      <c r="A369" s="11" t="s">
        <v>310</v>
      </c>
      <c r="B369" s="12" t="s">
        <v>357</v>
      </c>
      <c r="C369" s="13" t="s">
        <v>9</v>
      </c>
      <c r="D369" s="9">
        <v>40092</v>
      </c>
      <c r="E369" s="14">
        <v>5</v>
      </c>
      <c r="F369" s="9"/>
      <c r="G369" s="31" t="s">
        <v>634</v>
      </c>
      <c r="H369" s="29" t="str">
        <f t="shared" si="115"/>
        <v>MAG-svejs-kants plade/plade pr 135</v>
      </c>
      <c r="I369" s="29" t="str">
        <f t="shared" si="116"/>
        <v>https://www.ug.dk/search/MAG-svejs-kants plade/plade pr 135</v>
      </c>
      <c r="J369" s="30" t="str">
        <f t="shared" si="114"/>
        <v>https://www.ug.dk/search/MAG-svejs-kants plade/plade pr 135</v>
      </c>
    </row>
    <row r="370" spans="1:10" ht="18.75" customHeight="1" x14ac:dyDescent="0.25">
      <c r="A370" s="11" t="s">
        <v>310</v>
      </c>
      <c r="B370" s="12" t="s">
        <v>358</v>
      </c>
      <c r="C370" s="13" t="s">
        <v>9</v>
      </c>
      <c r="D370" s="9">
        <v>40098</v>
      </c>
      <c r="E370" s="14">
        <v>5</v>
      </c>
      <c r="F370" s="9"/>
      <c r="G370" s="31" t="s">
        <v>634</v>
      </c>
      <c r="H370" s="29" t="str">
        <f t="shared" si="115"/>
        <v>MAG-svejs-kants plade/plade pr 136</v>
      </c>
      <c r="I370" s="29" t="str">
        <f t="shared" si="116"/>
        <v>https://www.ug.dk/search/MAG-svejs-kants plade/plade pr 136</v>
      </c>
      <c r="J370" s="30" t="str">
        <f t="shared" si="114"/>
        <v>https://www.ug.dk/search/MAG-svejs-kants plade/plade pr 136</v>
      </c>
    </row>
    <row r="371" spans="1:10" ht="18.75" customHeight="1" x14ac:dyDescent="0.25">
      <c r="A371" s="11" t="s">
        <v>310</v>
      </c>
      <c r="B371" s="12" t="s">
        <v>359</v>
      </c>
      <c r="C371" s="13" t="s">
        <v>9</v>
      </c>
      <c r="D371" s="9">
        <v>40093</v>
      </c>
      <c r="E371" s="14">
        <v>10</v>
      </c>
      <c r="F371" s="9"/>
      <c r="G371" s="31" t="s">
        <v>634</v>
      </c>
      <c r="H371" s="29" t="str">
        <f t="shared" si="115"/>
        <v>MAG-svejs-kants plade/rør pr 135</v>
      </c>
      <c r="I371" s="29" t="str">
        <f t="shared" si="116"/>
        <v>https://www.ug.dk/search/MAG-svejs-kants plade/rør pr 135</v>
      </c>
      <c r="J371" s="30" t="str">
        <f t="shared" si="114"/>
        <v>https://www.ug.dk/search/MAG-svejs-kants plade/rør pr 135</v>
      </c>
    </row>
    <row r="372" spans="1:10" ht="18.75" customHeight="1" x14ac:dyDescent="0.25">
      <c r="A372" s="11" t="s">
        <v>310</v>
      </c>
      <c r="B372" s="12" t="s">
        <v>360</v>
      </c>
      <c r="C372" s="13" t="s">
        <v>9</v>
      </c>
      <c r="D372" s="9">
        <v>40099</v>
      </c>
      <c r="E372" s="14">
        <v>10</v>
      </c>
      <c r="F372" s="9"/>
      <c r="G372" s="31" t="s">
        <v>634</v>
      </c>
      <c r="H372" s="29" t="str">
        <f t="shared" si="115"/>
        <v>MAG-svejs-kants plade/rør pr 136</v>
      </c>
      <c r="I372" s="29" t="str">
        <f t="shared" si="116"/>
        <v>https://www.ug.dk/search/MAG-svejs-kants plade/rør pr 136</v>
      </c>
      <c r="J372" s="30" t="str">
        <f t="shared" si="114"/>
        <v>https://www.ug.dk/search/MAG-svejs-kants plade/rør pr 136</v>
      </c>
    </row>
    <row r="373" spans="1:10" ht="18.75" customHeight="1" x14ac:dyDescent="0.25">
      <c r="A373" s="11" t="s">
        <v>310</v>
      </c>
      <c r="B373" s="12" t="s">
        <v>361</v>
      </c>
      <c r="C373" s="13" t="s">
        <v>9</v>
      </c>
      <c r="D373" s="9">
        <v>48748</v>
      </c>
      <c r="E373" s="14">
        <v>5</v>
      </c>
      <c r="F373" s="9"/>
      <c r="G373" s="31" t="s">
        <v>634</v>
      </c>
      <c r="H373" s="29" t="str">
        <f t="shared" si="115"/>
        <v>MAG-svejsning af rustfri stål proces 135 eller 136</v>
      </c>
      <c r="I373" s="29" t="str">
        <f t="shared" si="116"/>
        <v>https://www.ug.dk/search/MAG-svejsning af rustfri stål proces 135 eller 136</v>
      </c>
      <c r="J373" s="30" t="str">
        <f t="shared" si="114"/>
        <v>https://www.ug.dk/search/MAG-svejsning af rustfri stål proces 135 eller 136</v>
      </c>
    </row>
    <row r="374" spans="1:10" ht="18.75" customHeight="1" x14ac:dyDescent="0.25">
      <c r="A374" s="11" t="s">
        <v>310</v>
      </c>
      <c r="B374" s="12" t="s">
        <v>362</v>
      </c>
      <c r="C374" s="13" t="s">
        <v>9</v>
      </c>
      <c r="D374" s="9">
        <v>44694</v>
      </c>
      <c r="E374" s="14">
        <v>5</v>
      </c>
      <c r="F374" s="9"/>
      <c r="G374" s="31" t="s">
        <v>634</v>
      </c>
      <c r="H374" s="29" t="str">
        <f t="shared" si="115"/>
        <v>MAG-svejsning af tyndplade proces 135</v>
      </c>
      <c r="I374" s="29" t="str">
        <f t="shared" si="116"/>
        <v>https://www.ug.dk/search/MAG-svejsning af tyndplade proces 135</v>
      </c>
      <c r="J374" s="30" t="str">
        <f t="shared" si="114"/>
        <v>https://www.ug.dk/search/MAG-svejsning af tyndplade proces 135</v>
      </c>
    </row>
    <row r="375" spans="1:10" ht="18.75" customHeight="1" x14ac:dyDescent="0.25">
      <c r="A375" s="11" t="s">
        <v>310</v>
      </c>
      <c r="B375" s="12" t="s">
        <v>363</v>
      </c>
      <c r="C375" s="13" t="s">
        <v>9</v>
      </c>
      <c r="D375" s="9">
        <v>49653</v>
      </c>
      <c r="E375" s="14">
        <v>5</v>
      </c>
      <c r="F375" s="9"/>
      <c r="G375" s="31" t="s">
        <v>634</v>
      </c>
      <c r="H375" s="29" t="str">
        <f t="shared" si="115"/>
        <v>MAG-svejsning proces 135</v>
      </c>
      <c r="I375" s="29" t="str">
        <f t="shared" si="116"/>
        <v>https://www.ug.dk/search/MAG-svejsning proces 135</v>
      </c>
      <c r="J375" s="30" t="str">
        <f t="shared" si="114"/>
        <v>https://www.ug.dk/search/MAG-svejsning proces 135</v>
      </c>
    </row>
    <row r="376" spans="1:10" ht="18.75" customHeight="1" x14ac:dyDescent="0.25">
      <c r="A376" s="11" t="s">
        <v>310</v>
      </c>
      <c r="B376" s="12" t="s">
        <v>364</v>
      </c>
      <c r="C376" s="13" t="s">
        <v>9</v>
      </c>
      <c r="D376" s="9">
        <v>44676</v>
      </c>
      <c r="E376" s="14">
        <v>5</v>
      </c>
      <c r="F376" s="9"/>
      <c r="G376" s="31" t="s">
        <v>634</v>
      </c>
      <c r="H376" s="29" t="str">
        <f t="shared" si="115"/>
        <v>MAG‐svejsning proces 135</v>
      </c>
      <c r="I376" s="29" t="str">
        <f t="shared" si="116"/>
        <v>https://www.ug.dk/search/MAG‐svejsning proces 135</v>
      </c>
      <c r="J376" s="30" t="str">
        <f t="shared" si="114"/>
        <v>https://www.ug.dk/search/MAG‐svejsning proces 135</v>
      </c>
    </row>
    <row r="377" spans="1:10" ht="18.75" customHeight="1" x14ac:dyDescent="0.25">
      <c r="A377" s="11" t="s">
        <v>310</v>
      </c>
      <c r="B377" s="12" t="s">
        <v>365</v>
      </c>
      <c r="C377" s="13" t="s">
        <v>9</v>
      </c>
      <c r="D377" s="9">
        <v>40095</v>
      </c>
      <c r="E377" s="14">
        <v>5</v>
      </c>
      <c r="F377" s="9"/>
      <c r="G377" s="31" t="s">
        <v>634</v>
      </c>
      <c r="H377" s="29" t="str">
        <f t="shared" si="115"/>
        <v>MAG-svejs-stumps plade alle pos pr 135</v>
      </c>
      <c r="I377" s="29" t="str">
        <f t="shared" si="116"/>
        <v>https://www.ug.dk/search/MAG-svejs-stumps plade alle pos pr 135</v>
      </c>
      <c r="J377" s="30" t="str">
        <f t="shared" si="114"/>
        <v>https://www.ug.dk/search/MAG-svejs-stumps plade alle pos pr 135</v>
      </c>
    </row>
    <row r="378" spans="1:10" ht="18.75" customHeight="1" x14ac:dyDescent="0.25">
      <c r="A378" s="11" t="s">
        <v>310</v>
      </c>
      <c r="B378" s="12" t="s">
        <v>366</v>
      </c>
      <c r="C378" s="13" t="s">
        <v>9</v>
      </c>
      <c r="D378" s="9">
        <v>40101</v>
      </c>
      <c r="E378" s="14">
        <v>5</v>
      </c>
      <c r="F378" s="9"/>
      <c r="G378" s="31" t="s">
        <v>634</v>
      </c>
      <c r="H378" s="29" t="str">
        <f t="shared" si="115"/>
        <v>MAG-svejs-stumps plade alle pos pr 136</v>
      </c>
      <c r="I378" s="29" t="str">
        <f t="shared" si="116"/>
        <v>https://www.ug.dk/search/MAG-svejs-stumps plade alle pos pr 136</v>
      </c>
      <c r="J378" s="30" t="str">
        <f t="shared" si="114"/>
        <v>https://www.ug.dk/search/MAG-svejs-stumps plade alle pos pr 136</v>
      </c>
    </row>
    <row r="379" spans="1:10" ht="18.75" customHeight="1" x14ac:dyDescent="0.25">
      <c r="A379" s="11" t="s">
        <v>310</v>
      </c>
      <c r="B379" s="12" t="s">
        <v>367</v>
      </c>
      <c r="C379" s="13" t="s">
        <v>9</v>
      </c>
      <c r="D379" s="9">
        <v>40094</v>
      </c>
      <c r="E379" s="14">
        <v>5</v>
      </c>
      <c r="F379" s="9"/>
      <c r="G379" s="31" t="s">
        <v>634</v>
      </c>
      <c r="H379" s="29" t="str">
        <f t="shared" si="115"/>
        <v>MAG-svejs-stumps plade pos PA-PF pr 135</v>
      </c>
      <c r="I379" s="29" t="str">
        <f t="shared" si="116"/>
        <v>https://www.ug.dk/search/MAG-svejs-stumps plade pos PA-PF pr 135</v>
      </c>
      <c r="J379" s="30" t="str">
        <f t="shared" si="114"/>
        <v>https://www.ug.dk/search/MAG-svejs-stumps plade pos PA-PF pr 135</v>
      </c>
    </row>
    <row r="380" spans="1:10" ht="18.75" customHeight="1" x14ac:dyDescent="0.25">
      <c r="A380" s="11" t="s">
        <v>310</v>
      </c>
      <c r="B380" s="12" t="s">
        <v>368</v>
      </c>
      <c r="C380" s="13" t="s">
        <v>9</v>
      </c>
      <c r="D380" s="9">
        <v>40100</v>
      </c>
      <c r="E380" s="14">
        <v>5</v>
      </c>
      <c r="F380" s="9"/>
      <c r="G380" s="31" t="s">
        <v>634</v>
      </c>
      <c r="H380" s="29" t="str">
        <f t="shared" si="115"/>
        <v>MAG-svejs-stumps plade pos PA-PF pr 136</v>
      </c>
      <c r="I380" s="29" t="str">
        <f t="shared" si="116"/>
        <v>https://www.ug.dk/search/MAG-svejs-stumps plade pos PA-PF pr 136</v>
      </c>
      <c r="J380" s="30" t="str">
        <f t="shared" si="114"/>
        <v>https://www.ug.dk/search/MAG-svejs-stumps plade pos PA-PF pr 136</v>
      </c>
    </row>
    <row r="381" spans="1:10" ht="18.75" customHeight="1" x14ac:dyDescent="0.25">
      <c r="A381" s="11" t="s">
        <v>310</v>
      </c>
      <c r="B381" s="12" t="s">
        <v>369</v>
      </c>
      <c r="C381" s="13" t="s">
        <v>9</v>
      </c>
      <c r="D381" s="9">
        <v>40097</v>
      </c>
      <c r="E381" s="14">
        <v>5</v>
      </c>
      <c r="F381" s="9"/>
      <c r="G381" s="31" t="s">
        <v>634</v>
      </c>
      <c r="H381" s="29" t="str">
        <f t="shared" si="115"/>
        <v>MAG-svejs-stumps rør alle pos pr 135</v>
      </c>
      <c r="I381" s="29" t="str">
        <f t="shared" si="116"/>
        <v>https://www.ug.dk/search/MAG-svejs-stumps rør alle pos pr 135</v>
      </c>
      <c r="J381" s="30" t="str">
        <f t="shared" si="114"/>
        <v>https://www.ug.dk/search/MAG-svejs-stumps rør alle pos pr 135</v>
      </c>
    </row>
    <row r="382" spans="1:10" ht="18.75" customHeight="1" x14ac:dyDescent="0.25">
      <c r="A382" s="11" t="s">
        <v>310</v>
      </c>
      <c r="B382" s="12" t="s">
        <v>370</v>
      </c>
      <c r="C382" s="13" t="s">
        <v>9</v>
      </c>
      <c r="D382" s="9">
        <v>40103</v>
      </c>
      <c r="E382" s="14">
        <v>5</v>
      </c>
      <c r="F382" s="9"/>
      <c r="G382" s="31" t="s">
        <v>634</v>
      </c>
      <c r="H382" s="29" t="str">
        <f t="shared" si="115"/>
        <v>MAG-svejs-stumps rør alle pos pr 136</v>
      </c>
      <c r="I382" s="29" t="str">
        <f t="shared" si="116"/>
        <v>https://www.ug.dk/search/MAG-svejs-stumps rør alle pos pr 136</v>
      </c>
      <c r="J382" s="30" t="str">
        <f t="shared" si="114"/>
        <v>https://www.ug.dk/search/MAG-svejs-stumps rør alle pos pr 136</v>
      </c>
    </row>
    <row r="383" spans="1:10" ht="18.75" customHeight="1" x14ac:dyDescent="0.25">
      <c r="A383" s="11" t="s">
        <v>310</v>
      </c>
      <c r="B383" s="12" t="s">
        <v>371</v>
      </c>
      <c r="C383" s="13" t="s">
        <v>9</v>
      </c>
      <c r="D383" s="9">
        <v>40096</v>
      </c>
      <c r="E383" s="14">
        <v>5</v>
      </c>
      <c r="F383" s="9"/>
      <c r="G383" s="31" t="s">
        <v>634</v>
      </c>
      <c r="H383" s="29" t="str">
        <f t="shared" si="115"/>
        <v>MAG-svejs-stumps rør pos PA-PC pr 135</v>
      </c>
      <c r="I383" s="29" t="str">
        <f t="shared" si="116"/>
        <v>https://www.ug.dk/search/MAG-svejs-stumps rør pos PA-PC pr 135</v>
      </c>
      <c r="J383" s="30" t="str">
        <f t="shared" si="114"/>
        <v>https://www.ug.dk/search/MAG-svejs-stumps rør pos PA-PC pr 135</v>
      </c>
    </row>
    <row r="384" spans="1:10" ht="18.75" customHeight="1" x14ac:dyDescent="0.25">
      <c r="A384" s="11" t="s">
        <v>310</v>
      </c>
      <c r="B384" s="12" t="s">
        <v>372</v>
      </c>
      <c r="C384" s="13" t="s">
        <v>9</v>
      </c>
      <c r="D384" s="9">
        <v>40102</v>
      </c>
      <c r="E384" s="14">
        <v>5</v>
      </c>
      <c r="F384" s="9"/>
      <c r="G384" s="31" t="s">
        <v>634</v>
      </c>
      <c r="H384" s="29" t="str">
        <f t="shared" si="115"/>
        <v>MAG-svejs-stumps rør pos PA-PC pr 136</v>
      </c>
      <c r="I384" s="29" t="str">
        <f t="shared" si="116"/>
        <v>https://www.ug.dk/search/MAG-svejs-stumps rør pos PA-PC pr 136</v>
      </c>
      <c r="J384" s="30" t="str">
        <f t="shared" si="114"/>
        <v>https://www.ug.dk/search/MAG-svejs-stumps rør pos PA-PC pr 136</v>
      </c>
    </row>
    <row r="385" spans="1:10" ht="18" customHeight="1" x14ac:dyDescent="0.25">
      <c r="A385" s="11" t="s">
        <v>310</v>
      </c>
      <c r="B385" s="12" t="s">
        <v>373</v>
      </c>
      <c r="C385" s="13" t="s">
        <v>9</v>
      </c>
      <c r="D385" s="9">
        <v>45635</v>
      </c>
      <c r="E385" s="14">
        <v>10</v>
      </c>
      <c r="F385" s="9"/>
      <c r="G385" s="31" t="s">
        <v>634</v>
      </c>
      <c r="H385" s="29" t="str">
        <f t="shared" si="115"/>
        <v>Manuel flammeskæring</v>
      </c>
      <c r="I385" s="29" t="str">
        <f t="shared" si="116"/>
        <v>https://www.ug.dk/search/Manuel flammeskæring</v>
      </c>
      <c r="J385" s="30" t="str">
        <f t="shared" si="114"/>
        <v>https://www.ug.dk/search/Manuel flammeskæring</v>
      </c>
    </row>
    <row r="386" spans="1:10" ht="18" customHeight="1" x14ac:dyDescent="0.25">
      <c r="A386" s="11" t="s">
        <v>310</v>
      </c>
      <c r="B386" s="12" t="s">
        <v>374</v>
      </c>
      <c r="C386" s="13" t="s">
        <v>9</v>
      </c>
      <c r="D386" s="9">
        <v>47457</v>
      </c>
      <c r="E386" s="14">
        <v>10</v>
      </c>
      <c r="F386" s="9"/>
      <c r="G386" s="31" t="s">
        <v>634</v>
      </c>
      <c r="H386" s="29" t="str">
        <f t="shared" si="115"/>
        <v>MIG-Svejsning, aluminium svær pl/pl, kantsømme, PF</v>
      </c>
      <c r="I386" s="29" t="str">
        <f t="shared" si="116"/>
        <v>https://www.ug.dk/search/MIG-Svejsning, aluminium svær pl/pl, kantsømme, PF</v>
      </c>
      <c r="J386" s="30" t="str">
        <f t="shared" si="114"/>
        <v>https://www.ug.dk/search/MIG-Svejsning, aluminium svær pl/pl, kantsømme, PF</v>
      </c>
    </row>
    <row r="387" spans="1:10" ht="18" customHeight="1" x14ac:dyDescent="0.25">
      <c r="A387" s="11" t="s">
        <v>310</v>
      </c>
      <c r="B387" s="12" t="s">
        <v>375</v>
      </c>
      <c r="C387" s="13" t="s">
        <v>9</v>
      </c>
      <c r="D387" s="9">
        <v>47459</v>
      </c>
      <c r="E387" s="14">
        <v>5</v>
      </c>
      <c r="F387" s="9"/>
      <c r="G387" s="31" t="s">
        <v>634</v>
      </c>
      <c r="H387" s="29" t="str">
        <f t="shared" si="115"/>
        <v>MIG-svejsning, aluminium svær plade stumpsømme, PF</v>
      </c>
      <c r="I387" s="29" t="str">
        <f t="shared" si="116"/>
        <v>https://www.ug.dk/search/MIG-svejsning, aluminium svær plade stumpsømme, PF</v>
      </c>
      <c r="J387" s="30" t="str">
        <f t="shared" si="114"/>
        <v>https://www.ug.dk/search/MIG-svejsning, aluminium svær plade stumpsømme, PF</v>
      </c>
    </row>
    <row r="388" spans="1:10" ht="18" customHeight="1" x14ac:dyDescent="0.25">
      <c r="A388" s="11" t="s">
        <v>310</v>
      </c>
      <c r="B388" s="12" t="s">
        <v>376</v>
      </c>
      <c r="C388" s="13" t="s">
        <v>9</v>
      </c>
      <c r="D388" s="9">
        <v>45905</v>
      </c>
      <c r="E388" s="14">
        <v>10</v>
      </c>
      <c r="F388" s="9"/>
      <c r="G388" s="31" t="s">
        <v>634</v>
      </c>
      <c r="H388" s="29" t="str">
        <f t="shared" si="115"/>
        <v>MIG-svejsning, aluminium svær plade, kantsømme</v>
      </c>
      <c r="I388" s="29" t="str">
        <f t="shared" si="116"/>
        <v>https://www.ug.dk/search/MIG-svejsning, aluminium svær plade, kantsømme</v>
      </c>
      <c r="J388" s="30" t="str">
        <f t="shared" si="114"/>
        <v>https://www.ug.dk/search/MIG-svejsning, aluminium svær plade, kantsømme</v>
      </c>
    </row>
    <row r="389" spans="1:10" ht="18" customHeight="1" x14ac:dyDescent="0.25">
      <c r="A389" s="11" t="s">
        <v>310</v>
      </c>
      <c r="B389" s="12" t="s">
        <v>377</v>
      </c>
      <c r="C389" s="13" t="s">
        <v>9</v>
      </c>
      <c r="D389" s="9">
        <v>46512</v>
      </c>
      <c r="E389" s="14">
        <v>10</v>
      </c>
      <c r="F389" s="9"/>
      <c r="G389" s="31" t="s">
        <v>634</v>
      </c>
      <c r="H389" s="29" t="str">
        <f t="shared" si="115"/>
        <v>MIG-svejsning, aluminium svær plade, stumpsømme</v>
      </c>
      <c r="I389" s="29" t="str">
        <f t="shared" si="116"/>
        <v>https://www.ug.dk/search/MIG-svejsning, aluminium svær plade, stumpsømme</v>
      </c>
      <c r="J389" s="30" t="str">
        <f t="shared" si="114"/>
        <v>https://www.ug.dk/search/MIG-svejsning, aluminium svær plade, stumpsømme</v>
      </c>
    </row>
    <row r="390" spans="1:10" ht="18" customHeight="1" x14ac:dyDescent="0.25">
      <c r="A390" s="11" t="s">
        <v>310</v>
      </c>
      <c r="B390" s="12" t="s">
        <v>378</v>
      </c>
      <c r="C390" s="13" t="s">
        <v>9</v>
      </c>
      <c r="D390" s="9">
        <v>47458</v>
      </c>
      <c r="E390" s="14">
        <v>10</v>
      </c>
      <c r="F390" s="9"/>
      <c r="G390" s="31" t="s">
        <v>634</v>
      </c>
      <c r="H390" s="29" t="str">
        <f t="shared" si="115"/>
        <v>MIG-svejsning, aluminium tynd plade stumpsømme, PF</v>
      </c>
      <c r="I390" s="29" t="str">
        <f t="shared" si="116"/>
        <v>https://www.ug.dk/search/MIG-svejsning, aluminium tynd plade stumpsømme, PF</v>
      </c>
      <c r="J390" s="30" t="str">
        <f t="shared" si="114"/>
        <v>https://www.ug.dk/search/MIG-svejsning, aluminium tynd plade stumpsømme, PF</v>
      </c>
    </row>
    <row r="391" spans="1:10" ht="18" customHeight="1" x14ac:dyDescent="0.25">
      <c r="A391" s="11" t="s">
        <v>310</v>
      </c>
      <c r="B391" s="12" t="s">
        <v>379</v>
      </c>
      <c r="C391" s="13" t="s">
        <v>9</v>
      </c>
      <c r="D391" s="9">
        <v>45904</v>
      </c>
      <c r="E391" s="14">
        <v>10</v>
      </c>
      <c r="F391" s="9"/>
      <c r="G391" s="31" t="s">
        <v>634</v>
      </c>
      <c r="H391" s="29" t="str">
        <f t="shared" si="115"/>
        <v>MIG-svejsning, aluminium tynd plade, kantsømme</v>
      </c>
      <c r="I391" s="29" t="str">
        <f t="shared" si="116"/>
        <v>https://www.ug.dk/search/MIG-svejsning, aluminium tynd plade, kantsømme</v>
      </c>
      <c r="J391" s="30" t="str">
        <f t="shared" si="114"/>
        <v>https://www.ug.dk/search/MIG-svejsning, aluminium tynd plade, kantsømme</v>
      </c>
    </row>
    <row r="392" spans="1:10" ht="18" customHeight="1" x14ac:dyDescent="0.25">
      <c r="A392" s="11" t="s">
        <v>310</v>
      </c>
      <c r="B392" s="12" t="s">
        <v>380</v>
      </c>
      <c r="C392" s="13" t="s">
        <v>9</v>
      </c>
      <c r="D392" s="9">
        <v>46511</v>
      </c>
      <c r="E392" s="14">
        <v>10</v>
      </c>
      <c r="F392" s="9"/>
      <c r="G392" s="31" t="s">
        <v>634</v>
      </c>
      <c r="H392" s="29" t="str">
        <f t="shared" si="115"/>
        <v>MIG-svejsning, aluminium tynd plade, stumpsømme</v>
      </c>
      <c r="I392" s="29" t="str">
        <f t="shared" si="116"/>
        <v>https://www.ug.dk/search/MIG-svejsning, aluminium tynd plade, stumpsømme</v>
      </c>
      <c r="J392" s="30" t="str">
        <f t="shared" si="114"/>
        <v>https://www.ug.dk/search/MIG-svejsning, aluminium tynd plade, stumpsømme</v>
      </c>
    </row>
    <row r="393" spans="1:10" ht="18" customHeight="1" x14ac:dyDescent="0.25">
      <c r="A393" s="11" t="s">
        <v>310</v>
      </c>
      <c r="B393" s="12" t="s">
        <v>381</v>
      </c>
      <c r="C393" s="13" t="s">
        <v>9</v>
      </c>
      <c r="D393" s="9">
        <v>48742</v>
      </c>
      <c r="E393" s="14">
        <v>15</v>
      </c>
      <c r="F393" s="9"/>
      <c r="G393" s="31" t="s">
        <v>634</v>
      </c>
      <c r="H393" s="29" t="str">
        <f t="shared" si="115"/>
        <v>Montagesvejsning</v>
      </c>
      <c r="I393" s="29" t="str">
        <f t="shared" si="116"/>
        <v>https://www.ug.dk/search/Montagesvejsning</v>
      </c>
      <c r="J393" s="30" t="str">
        <f t="shared" si="114"/>
        <v>https://www.ug.dk/search/Montagesvejsning</v>
      </c>
    </row>
    <row r="394" spans="1:10" ht="18" customHeight="1" x14ac:dyDescent="0.25">
      <c r="A394" s="11" t="s">
        <v>310</v>
      </c>
      <c r="B394" s="12" t="s">
        <v>382</v>
      </c>
      <c r="C394" s="13" t="s">
        <v>9</v>
      </c>
      <c r="D394" s="9">
        <v>20913</v>
      </c>
      <c r="E394" s="14">
        <v>3</v>
      </c>
      <c r="F394" s="9"/>
      <c r="G394" s="31" t="s">
        <v>634</v>
      </c>
      <c r="H394" s="29" t="str">
        <f t="shared" si="115"/>
        <v>Ny på havnen</v>
      </c>
      <c r="I394" s="29" t="str">
        <f t="shared" si="116"/>
        <v>https://www.ug.dk/search/Ny på havnen</v>
      </c>
      <c r="J394" s="30" t="str">
        <f t="shared" si="114"/>
        <v>https://www.ug.dk/search/Ny på havnen</v>
      </c>
    </row>
    <row r="395" spans="1:10" ht="18" customHeight="1" x14ac:dyDescent="0.25">
      <c r="A395" s="11" t="s">
        <v>310</v>
      </c>
      <c r="B395" s="12" t="s">
        <v>384</v>
      </c>
      <c r="C395" s="13" t="s">
        <v>9</v>
      </c>
      <c r="D395" s="9">
        <v>47942</v>
      </c>
      <c r="E395" s="14">
        <v>2</v>
      </c>
      <c r="F395" s="9"/>
      <c r="G395" s="31" t="s">
        <v>634</v>
      </c>
      <c r="H395" s="29" t="str">
        <f t="shared" si="115"/>
        <v>Pers. sikkerhed v arbejde med epoxy og isocyanater</v>
      </c>
      <c r="I395" s="29" t="str">
        <f t="shared" si="116"/>
        <v>https://www.ug.dk/search/Pers. sikkerhed v arbejde med epoxy og isocyanater</v>
      </c>
      <c r="J395" s="30" t="str">
        <f t="shared" si="114"/>
        <v>https://www.ug.dk/search/Pers. sikkerhed v arbejde med epoxy og isocyanater</v>
      </c>
    </row>
    <row r="396" spans="1:10" ht="18" customHeight="1" x14ac:dyDescent="0.25">
      <c r="A396" s="11" t="s">
        <v>310</v>
      </c>
      <c r="B396" s="12" t="s">
        <v>383</v>
      </c>
      <c r="C396" s="13" t="s">
        <v>9</v>
      </c>
      <c r="D396" s="9">
        <v>21204</v>
      </c>
      <c r="E396" s="14">
        <v>1</v>
      </c>
      <c r="F396" s="9"/>
      <c r="G396" s="31" t="s">
        <v>634</v>
      </c>
      <c r="H396" s="29" t="str">
        <f t="shared" si="115"/>
        <v xml:space="preserve">Pers. sikkerhed v. isocyanater med øget risiko </v>
      </c>
      <c r="I396" s="29" t="str">
        <f t="shared" si="116"/>
        <v xml:space="preserve">https://www.ug.dk/search/Pers. sikkerhed v. isocyanater med øget risiko </v>
      </c>
      <c r="J396" s="30" t="str">
        <f t="shared" si="114"/>
        <v xml:space="preserve">https://www.ug.dk/search/Pers. sikkerhed v. isocyanater med øget risiko </v>
      </c>
    </row>
    <row r="397" spans="1:10" ht="18" customHeight="1" x14ac:dyDescent="0.25">
      <c r="A397" s="11" t="s">
        <v>310</v>
      </c>
      <c r="B397" s="12" t="s">
        <v>385</v>
      </c>
      <c r="C397" s="13" t="s">
        <v>9</v>
      </c>
      <c r="D397" s="9">
        <v>48743</v>
      </c>
      <c r="E397" s="14">
        <v>8</v>
      </c>
      <c r="F397" s="9"/>
      <c r="G397" s="31" t="s">
        <v>634</v>
      </c>
      <c r="H397" s="29" t="str">
        <f t="shared" si="115"/>
        <v>Pulversvejsning, Proces 121 i plade og rør</v>
      </c>
      <c r="I397" s="29" t="str">
        <f t="shared" si="116"/>
        <v>https://www.ug.dk/search/Pulversvejsning, Proces 121 i plade og rør</v>
      </c>
      <c r="J397" s="30" t="str">
        <f t="shared" si="114"/>
        <v>https://www.ug.dk/search/Pulversvejsning, Proces 121 i plade og rør</v>
      </c>
    </row>
    <row r="398" spans="1:10" ht="18" customHeight="1" x14ac:dyDescent="0.25">
      <c r="A398" s="11" t="s">
        <v>310</v>
      </c>
      <c r="B398" s="12" t="s">
        <v>386</v>
      </c>
      <c r="C398" s="13" t="s">
        <v>9</v>
      </c>
      <c r="D398" s="9">
        <v>42857</v>
      </c>
      <c r="E398" s="14">
        <v>3</v>
      </c>
      <c r="F398" s="9"/>
      <c r="G398" s="31" t="s">
        <v>634</v>
      </c>
      <c r="H398" s="29" t="str">
        <f t="shared" si="115"/>
        <v>Recert. af stuk-, muffe- og elektrosvejsning</v>
      </c>
      <c r="I398" s="29" t="str">
        <f t="shared" si="116"/>
        <v>https://www.ug.dk/search/Recert. af stuk-, muffe- og elektrosvejsning</v>
      </c>
      <c r="J398" s="30" t="str">
        <f t="shared" si="114"/>
        <v>https://www.ug.dk/search/Recert. af stuk-, muffe- og elektrosvejsning</v>
      </c>
    </row>
    <row r="399" spans="1:10" ht="18" customHeight="1" x14ac:dyDescent="0.25">
      <c r="A399" s="11" t="s">
        <v>310</v>
      </c>
      <c r="B399" s="12" t="s">
        <v>387</v>
      </c>
      <c r="C399" s="13" t="s">
        <v>9</v>
      </c>
      <c r="D399" s="9">
        <v>42855</v>
      </c>
      <c r="E399" s="14">
        <v>3</v>
      </c>
      <c r="F399" s="9"/>
      <c r="G399" s="31" t="s">
        <v>634</v>
      </c>
      <c r="H399" s="29" t="str">
        <f t="shared" si="115"/>
        <v>Recert. af svejsning af tykvæggede plastmaterialer</v>
      </c>
      <c r="I399" s="29" t="str">
        <f t="shared" si="116"/>
        <v>https://www.ug.dk/search/Recert. af svejsning af tykvæggede plastmaterialer</v>
      </c>
      <c r="J399" s="30" t="str">
        <f t="shared" si="114"/>
        <v>https://www.ug.dk/search/Recert. af svejsning af tykvæggede plastmaterialer</v>
      </c>
    </row>
    <row r="400" spans="1:10" ht="18" customHeight="1" x14ac:dyDescent="0.25">
      <c r="A400" s="11" t="s">
        <v>310</v>
      </c>
      <c r="B400" s="12" t="s">
        <v>388</v>
      </c>
      <c r="C400" s="13" t="s">
        <v>9</v>
      </c>
      <c r="D400" s="9">
        <v>42858</v>
      </c>
      <c r="E400" s="14">
        <v>3</v>
      </c>
      <c r="F400" s="9"/>
      <c r="G400" s="31" t="s">
        <v>634</v>
      </c>
      <c r="H400" s="29" t="str">
        <f t="shared" si="115"/>
        <v>Recertificering af svejsning af plastplader</v>
      </c>
      <c r="I400" s="29" t="str">
        <f t="shared" si="116"/>
        <v>https://www.ug.dk/search/Recertificering af svejsning af plastplader</v>
      </c>
      <c r="J400" s="30" t="str">
        <f t="shared" si="114"/>
        <v>https://www.ug.dk/search/Recertificering af svejsning af plastplader</v>
      </c>
    </row>
    <row r="401" spans="1:10" ht="18" customHeight="1" x14ac:dyDescent="0.25">
      <c r="A401" s="11" t="s">
        <v>310</v>
      </c>
      <c r="B401" s="12" t="s">
        <v>389</v>
      </c>
      <c r="C401" s="13" t="s">
        <v>9</v>
      </c>
      <c r="D401" s="9">
        <v>41983</v>
      </c>
      <c r="E401" s="14">
        <v>3.2</v>
      </c>
      <c r="F401" s="9"/>
      <c r="G401" s="31" t="s">
        <v>634</v>
      </c>
      <c r="H401" s="29" t="str">
        <f t="shared" si="115"/>
        <v>Recertificering af svejsning af rørsystemer i plas</v>
      </c>
      <c r="I401" s="29" t="str">
        <f t="shared" si="116"/>
        <v>https://www.ug.dk/search/Recertificering af svejsning af rørsystemer i plas</v>
      </c>
      <c r="J401" s="30" t="str">
        <f t="shared" si="114"/>
        <v>https://www.ug.dk/search/Recertificering af svejsning af rørsystemer i plas</v>
      </c>
    </row>
    <row r="402" spans="1:10" ht="18" customHeight="1" x14ac:dyDescent="0.25">
      <c r="A402" s="11" t="s">
        <v>310</v>
      </c>
      <c r="B402" s="12" t="s">
        <v>390</v>
      </c>
      <c r="C402" s="13" t="s">
        <v>9</v>
      </c>
      <c r="D402" s="9">
        <v>42856</v>
      </c>
      <c r="E402" s="14">
        <v>3</v>
      </c>
      <c r="F402" s="9"/>
      <c r="G402" s="31" t="s">
        <v>634</v>
      </c>
      <c r="H402" s="29" t="str">
        <f t="shared" si="115"/>
        <v>Recertificering af varmluft- og ekstrudersvejsning</v>
      </c>
      <c r="I402" s="29" t="str">
        <f t="shared" si="116"/>
        <v>https://www.ug.dk/search/Recertificering af varmluft- og ekstrudersvejsning</v>
      </c>
      <c r="J402" s="30" t="str">
        <f t="shared" si="114"/>
        <v>https://www.ug.dk/search/Recertificering af varmluft- og ekstrudersvejsning</v>
      </c>
    </row>
    <row r="403" spans="1:10" ht="18" customHeight="1" x14ac:dyDescent="0.25">
      <c r="A403" s="11" t="s">
        <v>310</v>
      </c>
      <c r="B403" s="12" t="s">
        <v>391</v>
      </c>
      <c r="C403" s="13" t="s">
        <v>9</v>
      </c>
      <c r="D403" s="9">
        <v>48740</v>
      </c>
      <c r="E403" s="14">
        <v>10</v>
      </c>
      <c r="F403" s="9"/>
      <c r="G403" s="31" t="s">
        <v>634</v>
      </c>
      <c r="H403" s="29" t="str">
        <f t="shared" si="115"/>
        <v xml:space="preserve">Reparationssvejsning </v>
      </c>
      <c r="I403" s="29" t="str">
        <f t="shared" si="116"/>
        <v xml:space="preserve">https://www.ug.dk/search/Reparationssvejsning </v>
      </c>
      <c r="J403" s="30" t="str">
        <f t="shared" si="114"/>
        <v xml:space="preserve">https://www.ug.dk/search/Reparationssvejsning </v>
      </c>
    </row>
    <row r="404" spans="1:10" ht="18" customHeight="1" x14ac:dyDescent="0.25">
      <c r="A404" s="11" t="s">
        <v>310</v>
      </c>
      <c r="B404" s="12" t="s">
        <v>392</v>
      </c>
      <c r="C404" s="13" t="s">
        <v>9</v>
      </c>
      <c r="D404" s="9">
        <v>47364</v>
      </c>
      <c r="E404" s="14">
        <v>2</v>
      </c>
      <c r="F404" s="9"/>
      <c r="G404" s="31" t="s">
        <v>634</v>
      </c>
      <c r="H404" s="29" t="str">
        <f t="shared" si="115"/>
        <v>Sikkerhedseftersyn anhuggergrej/udskifteligt udst.</v>
      </c>
      <c r="I404" s="29" t="str">
        <f t="shared" si="116"/>
        <v>https://www.ug.dk/search/Sikkerhedseftersyn anhuggergrej/udskifteligt udst.</v>
      </c>
      <c r="J404" s="30" t="str">
        <f t="shared" si="114"/>
        <v>https://www.ug.dk/search/Sikkerhedseftersyn anhuggergrej/udskifteligt udst.</v>
      </c>
    </row>
    <row r="405" spans="1:10" ht="18" customHeight="1" x14ac:dyDescent="0.25">
      <c r="A405" s="11" t="s">
        <v>310</v>
      </c>
      <c r="B405" s="12" t="s">
        <v>393</v>
      </c>
      <c r="C405" s="13" t="s">
        <v>9</v>
      </c>
      <c r="D405" s="9">
        <v>42870</v>
      </c>
      <c r="E405" s="14">
        <v>1</v>
      </c>
      <c r="F405" s="9"/>
      <c r="G405" s="31" t="s">
        <v>634</v>
      </c>
      <c r="H405" s="29" t="str">
        <f t="shared" si="115"/>
        <v>Sikkerhedshåndtering af eldrevne/hybrid køretøjer</v>
      </c>
      <c r="I405" s="29" t="str">
        <f t="shared" si="116"/>
        <v>https://www.ug.dk/search/Sikkerhedshåndtering af eldrevne/hybrid køretøjer</v>
      </c>
      <c r="J405" s="30" t="str">
        <f t="shared" si="114"/>
        <v>https://www.ug.dk/search/Sikkerhedshåndtering af eldrevne/hybrid køretøjer</v>
      </c>
    </row>
    <row r="406" spans="1:10" ht="18" customHeight="1" x14ac:dyDescent="0.25">
      <c r="A406" s="11" t="s">
        <v>310</v>
      </c>
      <c r="B406" s="12" t="s">
        <v>394</v>
      </c>
      <c r="C406" s="13" t="s">
        <v>9</v>
      </c>
      <c r="D406" s="9">
        <v>43697</v>
      </c>
      <c r="E406" s="14">
        <v>5</v>
      </c>
      <c r="F406" s="9"/>
      <c r="G406" s="31" t="s">
        <v>634</v>
      </c>
      <c r="H406" s="29" t="str">
        <f t="shared" si="115"/>
        <v>Stuk-, muffe og elektrosvejsning</v>
      </c>
      <c r="I406" s="29" t="str">
        <f t="shared" si="116"/>
        <v>https://www.ug.dk/search/Stuk-, muffe og elektrosvejsning</v>
      </c>
      <c r="J406" s="30" t="str">
        <f t="shared" si="114"/>
        <v>https://www.ug.dk/search/Stuk-, muffe og elektrosvejsning</v>
      </c>
    </row>
    <row r="407" spans="1:10" ht="18" customHeight="1" x14ac:dyDescent="0.25">
      <c r="A407" s="11" t="s">
        <v>310</v>
      </c>
      <c r="B407" s="12" t="s">
        <v>395</v>
      </c>
      <c r="C407" s="13" t="s">
        <v>9</v>
      </c>
      <c r="D407" s="9">
        <v>46980</v>
      </c>
      <c r="E407" s="14">
        <v>5</v>
      </c>
      <c r="F407" s="9"/>
      <c r="G407" s="31" t="s">
        <v>634</v>
      </c>
      <c r="H407" s="29" t="str">
        <f t="shared" si="115"/>
        <v>Svejseprocesser og kontrol af svejsearbejde</v>
      </c>
      <c r="I407" s="29" t="str">
        <f t="shared" si="116"/>
        <v>https://www.ug.dk/search/Svejseprocesser og kontrol af svejsearbejde</v>
      </c>
      <c r="J407" s="30" t="str">
        <f t="shared" si="114"/>
        <v>https://www.ug.dk/search/Svejseprocesser og kontrol af svejsearbejde</v>
      </c>
    </row>
    <row r="408" spans="1:10" ht="18" customHeight="1" x14ac:dyDescent="0.25">
      <c r="A408" s="11" t="s">
        <v>310</v>
      </c>
      <c r="B408" s="12" t="s">
        <v>398</v>
      </c>
      <c r="C408" s="13" t="s">
        <v>9</v>
      </c>
      <c r="D408" s="9">
        <v>43940</v>
      </c>
      <c r="E408" s="14">
        <v>10</v>
      </c>
      <c r="F408" s="9"/>
      <c r="G408" s="31" t="s">
        <v>634</v>
      </c>
      <c r="H408" s="29" t="str">
        <f t="shared" si="115"/>
        <v>Svejsning af plastplader</v>
      </c>
      <c r="I408" s="29" t="str">
        <f t="shared" si="116"/>
        <v>https://www.ug.dk/search/Svejsning af plastplader</v>
      </c>
      <c r="J408" s="30" t="str">
        <f t="shared" si="114"/>
        <v>https://www.ug.dk/search/Svejsning af plastplader</v>
      </c>
    </row>
    <row r="409" spans="1:10" ht="18" customHeight="1" x14ac:dyDescent="0.25">
      <c r="A409" s="11" t="s">
        <v>310</v>
      </c>
      <c r="B409" s="12" t="s">
        <v>396</v>
      </c>
      <c r="C409" s="13" t="s">
        <v>9</v>
      </c>
      <c r="D409" s="9">
        <v>41981</v>
      </c>
      <c r="E409" s="14">
        <v>10</v>
      </c>
      <c r="F409" s="9"/>
      <c r="G409" s="31" t="s">
        <v>634</v>
      </c>
      <c r="H409" s="29" t="str">
        <f t="shared" si="115"/>
        <v>Svejsning af rørsystemer i plast</v>
      </c>
      <c r="I409" s="29" t="str">
        <f t="shared" si="116"/>
        <v>https://www.ug.dk/search/Svejsning af rørsystemer i plast</v>
      </c>
      <c r="J409" s="30" t="str">
        <f t="shared" si="114"/>
        <v>https://www.ug.dk/search/Svejsning af rørsystemer i plast</v>
      </c>
    </row>
    <row r="410" spans="1:10" ht="18" customHeight="1" x14ac:dyDescent="0.25">
      <c r="A410" s="11" t="s">
        <v>310</v>
      </c>
      <c r="B410" s="12" t="s">
        <v>397</v>
      </c>
      <c r="C410" s="13" t="s">
        <v>9</v>
      </c>
      <c r="D410" s="9">
        <v>43727</v>
      </c>
      <c r="E410" s="14">
        <v>15</v>
      </c>
      <c r="F410" s="9"/>
      <c r="G410" s="31" t="s">
        <v>634</v>
      </c>
      <c r="H410" s="29" t="str">
        <f t="shared" si="115"/>
        <v>Svejsning af tykvæggede plastmaterialer</v>
      </c>
      <c r="I410" s="29" t="str">
        <f t="shared" si="116"/>
        <v>https://www.ug.dk/search/Svejsning af tykvæggede plastmaterialer</v>
      </c>
      <c r="J410" s="30" t="str">
        <f t="shared" si="114"/>
        <v>https://www.ug.dk/search/Svejsning af tykvæggede plastmaterialer</v>
      </c>
    </row>
    <row r="411" spans="1:10" ht="18" customHeight="1" x14ac:dyDescent="0.25">
      <c r="A411" s="11" t="s">
        <v>310</v>
      </c>
      <c r="B411" s="12" t="s">
        <v>399</v>
      </c>
      <c r="C411" s="13" t="s">
        <v>9</v>
      </c>
      <c r="D411" s="9">
        <v>43939</v>
      </c>
      <c r="E411" s="14">
        <v>2</v>
      </c>
      <c r="F411" s="9"/>
      <c r="G411" s="31" t="s">
        <v>634</v>
      </c>
      <c r="H411" s="29" t="str">
        <f t="shared" si="115"/>
        <v>Systematisk problemløsning for operatører</v>
      </c>
      <c r="I411" s="29" t="str">
        <f t="shared" si="116"/>
        <v>https://www.ug.dk/search/Systematisk problemløsning for operatører</v>
      </c>
      <c r="J411" s="30" t="str">
        <f t="shared" si="114"/>
        <v>https://www.ug.dk/search/Systematisk problemløsning for operatører</v>
      </c>
    </row>
    <row r="412" spans="1:10" ht="18" customHeight="1" x14ac:dyDescent="0.25">
      <c r="A412" s="11" t="s">
        <v>310</v>
      </c>
      <c r="B412" s="12" t="s">
        <v>400</v>
      </c>
      <c r="C412" s="13" t="s">
        <v>9</v>
      </c>
      <c r="D412" s="9">
        <v>44455</v>
      </c>
      <c r="E412" s="14">
        <v>10</v>
      </c>
      <c r="F412" s="9"/>
      <c r="G412" s="31" t="s">
        <v>634</v>
      </c>
      <c r="H412" s="29" t="str">
        <f t="shared" si="115"/>
        <v>TIG og lysbuesvejsning af u- og lavtlegeret rør</v>
      </c>
      <c r="I412" s="29" t="str">
        <f t="shared" si="116"/>
        <v>https://www.ug.dk/search/TIG og lysbuesvejsning af u- og lavtlegeret rør</v>
      </c>
      <c r="J412" s="30" t="str">
        <f t="shared" si="114"/>
        <v>https://www.ug.dk/search/TIG og lysbuesvejsning af u- og lavtlegeret rør</v>
      </c>
    </row>
    <row r="413" spans="1:10" ht="18" customHeight="1" x14ac:dyDescent="0.25">
      <c r="A413" s="11" t="s">
        <v>310</v>
      </c>
      <c r="B413" s="12" t="s">
        <v>401</v>
      </c>
      <c r="C413" s="13" t="s">
        <v>9</v>
      </c>
      <c r="D413" s="9">
        <v>40108</v>
      </c>
      <c r="E413" s="14">
        <v>5</v>
      </c>
      <c r="F413" s="9"/>
      <c r="G413" s="31" t="s">
        <v>634</v>
      </c>
      <c r="H413" s="29" t="str">
        <f t="shared" si="115"/>
        <v>TIG-svejs-kants rustfri plade/rør</v>
      </c>
      <c r="I413" s="29" t="str">
        <f t="shared" si="116"/>
        <v>https://www.ug.dk/search/TIG-svejs-kants rustfri plade/rør</v>
      </c>
      <c r="J413" s="30" t="str">
        <f t="shared" si="114"/>
        <v>https://www.ug.dk/search/TIG-svejs-kants rustfri plade/rør</v>
      </c>
    </row>
    <row r="414" spans="1:10" ht="18" customHeight="1" x14ac:dyDescent="0.25">
      <c r="A414" s="11" t="s">
        <v>310</v>
      </c>
      <c r="B414" s="12" t="s">
        <v>402</v>
      </c>
      <c r="C414" s="13" t="s">
        <v>9</v>
      </c>
      <c r="D414" s="9">
        <v>40104</v>
      </c>
      <c r="E414" s="14">
        <v>5</v>
      </c>
      <c r="F414" s="9"/>
      <c r="G414" s="31" t="s">
        <v>634</v>
      </c>
      <c r="H414" s="29" t="str">
        <f t="shared" si="115"/>
        <v>TIG-svejs-kants uleg plade/rør</v>
      </c>
      <c r="I414" s="29" t="str">
        <f t="shared" si="116"/>
        <v>https://www.ug.dk/search/TIG-svejs-kants uleg plade/rør</v>
      </c>
      <c r="J414" s="30" t="str">
        <f t="shared" si="114"/>
        <v>https://www.ug.dk/search/TIG-svejs-kants uleg plade/rør</v>
      </c>
    </row>
    <row r="415" spans="1:10" ht="18" customHeight="1" x14ac:dyDescent="0.25">
      <c r="A415" s="11" t="s">
        <v>310</v>
      </c>
      <c r="B415" s="12" t="s">
        <v>403</v>
      </c>
      <c r="C415" s="13" t="s">
        <v>9</v>
      </c>
      <c r="D415" s="9">
        <v>44462</v>
      </c>
      <c r="E415" s="14">
        <v>10</v>
      </c>
      <c r="F415" s="9"/>
      <c r="G415" s="31" t="s">
        <v>634</v>
      </c>
      <c r="H415" s="29" t="str">
        <f t="shared" si="115"/>
        <v>TIG-svejsning af tyndere plade, aluminium</v>
      </c>
      <c r="I415" s="29" t="str">
        <f t="shared" si="116"/>
        <v>https://www.ug.dk/search/TIG-svejsning af tyndere plade, aluminium</v>
      </c>
      <c r="J415" s="30" t="str">
        <f t="shared" si="114"/>
        <v>https://www.ug.dk/search/TIG-svejsning af tyndere plade, aluminium</v>
      </c>
    </row>
    <row r="416" spans="1:10" ht="18" customHeight="1" x14ac:dyDescent="0.25">
      <c r="A416" s="11" t="s">
        <v>310</v>
      </c>
      <c r="B416" s="12" t="s">
        <v>404</v>
      </c>
      <c r="C416" s="13" t="s">
        <v>9</v>
      </c>
      <c r="D416" s="9">
        <v>49626</v>
      </c>
      <c r="E416" s="14">
        <v>5</v>
      </c>
      <c r="F416" s="9"/>
      <c r="G416" s="31" t="s">
        <v>634</v>
      </c>
      <c r="H416" s="29" t="str">
        <f t="shared" si="115"/>
        <v>TIG-svejsning proces 141</v>
      </c>
      <c r="I416" s="29" t="str">
        <f t="shared" si="116"/>
        <v>https://www.ug.dk/search/TIG-svejsning proces 141</v>
      </c>
      <c r="J416" s="30" t="str">
        <f t="shared" si="114"/>
        <v>https://www.ug.dk/search/TIG-svejsning proces 141</v>
      </c>
    </row>
    <row r="417" spans="1:10" ht="18" customHeight="1" x14ac:dyDescent="0.25">
      <c r="A417" s="11" t="s">
        <v>310</v>
      </c>
      <c r="B417" s="12" t="s">
        <v>405</v>
      </c>
      <c r="C417" s="13" t="s">
        <v>9</v>
      </c>
      <c r="D417" s="9">
        <v>46514</v>
      </c>
      <c r="E417" s="14">
        <v>10</v>
      </c>
      <c r="F417" s="9"/>
      <c r="G417" s="31" t="s">
        <v>634</v>
      </c>
      <c r="H417" s="29" t="str">
        <f t="shared" si="115"/>
        <v>TIG-svejsning, aluminium svær plade, kantsømme</v>
      </c>
      <c r="I417" s="29" t="str">
        <f t="shared" si="116"/>
        <v>https://www.ug.dk/search/TIG-svejsning, aluminium svær plade, kantsømme</v>
      </c>
      <c r="J417" s="30" t="str">
        <f t="shared" si="114"/>
        <v>https://www.ug.dk/search/TIG-svejsning, aluminium svær plade, kantsømme</v>
      </c>
    </row>
    <row r="418" spans="1:10" ht="18" customHeight="1" x14ac:dyDescent="0.25">
      <c r="A418" s="11" t="s">
        <v>310</v>
      </c>
      <c r="B418" s="12" t="s">
        <v>406</v>
      </c>
      <c r="C418" s="13" t="s">
        <v>9</v>
      </c>
      <c r="D418" s="9">
        <v>46516</v>
      </c>
      <c r="E418" s="14">
        <v>10</v>
      </c>
      <c r="F418" s="9"/>
      <c r="G418" s="31" t="s">
        <v>634</v>
      </c>
      <c r="H418" s="29" t="str">
        <f t="shared" si="115"/>
        <v>TIG-svejsning, aluminium svær plade, stumpsømme</v>
      </c>
      <c r="I418" s="29" t="str">
        <f t="shared" si="116"/>
        <v>https://www.ug.dk/search/TIG-svejsning, aluminium svær plade, stumpsømme</v>
      </c>
      <c r="J418" s="30" t="str">
        <f t="shared" si="114"/>
        <v>https://www.ug.dk/search/TIG-svejsning, aluminium svær plade, stumpsømme</v>
      </c>
    </row>
    <row r="419" spans="1:10" ht="18" customHeight="1" x14ac:dyDescent="0.25">
      <c r="A419" s="11" t="s">
        <v>310</v>
      </c>
      <c r="B419" s="12" t="s">
        <v>407</v>
      </c>
      <c r="C419" s="13" t="s">
        <v>9</v>
      </c>
      <c r="D419" s="9">
        <v>46513</v>
      </c>
      <c r="E419" s="14">
        <v>10</v>
      </c>
      <c r="F419" s="9"/>
      <c r="G419" s="31" t="s">
        <v>634</v>
      </c>
      <c r="H419" s="29" t="str">
        <f t="shared" si="115"/>
        <v>TIG-svejsning, aluminium tynd plade, kantsømme</v>
      </c>
      <c r="I419" s="29" t="str">
        <f t="shared" si="116"/>
        <v>https://www.ug.dk/search/TIG-svejsning, aluminium tynd plade, kantsømme</v>
      </c>
      <c r="J419" s="30" t="str">
        <f t="shared" si="114"/>
        <v>https://www.ug.dk/search/TIG-svejsning, aluminium tynd plade, kantsømme</v>
      </c>
    </row>
    <row r="420" spans="1:10" ht="18" customHeight="1" x14ac:dyDescent="0.25">
      <c r="A420" s="11" t="s">
        <v>310</v>
      </c>
      <c r="B420" s="12" t="s">
        <v>408</v>
      </c>
      <c r="C420" s="13" t="s">
        <v>9</v>
      </c>
      <c r="D420" s="9">
        <v>46515</v>
      </c>
      <c r="E420" s="14">
        <v>10</v>
      </c>
      <c r="F420" s="9"/>
      <c r="G420" s="31" t="s">
        <v>634</v>
      </c>
      <c r="H420" s="29" t="str">
        <f t="shared" si="115"/>
        <v>TIG-svejsning, aluminium tynd plade, stumpsømme</v>
      </c>
      <c r="I420" s="29" t="str">
        <f t="shared" si="116"/>
        <v>https://www.ug.dk/search/TIG-svejsning, aluminium tynd plade, stumpsømme</v>
      </c>
      <c r="J420" s="30" t="str">
        <f t="shared" si="114"/>
        <v>https://www.ug.dk/search/TIG-svejsning, aluminium tynd plade, stumpsømme</v>
      </c>
    </row>
    <row r="421" spans="1:10" ht="18" customHeight="1" x14ac:dyDescent="0.25">
      <c r="A421" s="11" t="s">
        <v>310</v>
      </c>
      <c r="B421" s="12" t="s">
        <v>409</v>
      </c>
      <c r="C421" s="13" t="s">
        <v>9</v>
      </c>
      <c r="D421" s="9">
        <v>47465</v>
      </c>
      <c r="E421" s="14">
        <v>5</v>
      </c>
      <c r="F421" s="9"/>
      <c r="G421" s="31" t="s">
        <v>634</v>
      </c>
      <c r="H421" s="29" t="str">
        <f t="shared" si="115"/>
        <v>TIG-svejsning, Rustfri, svært rør PA-PC</v>
      </c>
      <c r="I421" s="29" t="str">
        <f t="shared" si="116"/>
        <v>https://www.ug.dk/search/TIG-svejsning, Rustfri, svært rør PA-PC</v>
      </c>
      <c r="J421" s="30" t="str">
        <f t="shared" si="114"/>
        <v>https://www.ug.dk/search/TIG-svejsning, Rustfri, svært rør PA-PC</v>
      </c>
    </row>
    <row r="422" spans="1:10" ht="18" customHeight="1" x14ac:dyDescent="0.25">
      <c r="A422" s="11" t="s">
        <v>310</v>
      </c>
      <c r="B422" s="12" t="s">
        <v>410</v>
      </c>
      <c r="C422" s="13" t="s">
        <v>9</v>
      </c>
      <c r="D422" s="9">
        <v>47461</v>
      </c>
      <c r="E422" s="14">
        <v>5</v>
      </c>
      <c r="F422" s="9"/>
      <c r="G422" s="31" t="s">
        <v>634</v>
      </c>
      <c r="H422" s="29" t="str">
        <f t="shared" si="115"/>
        <v>TIG-svejsning, rustfrit stål kantsømme pl/pl, PF</v>
      </c>
      <c r="I422" s="29" t="str">
        <f t="shared" si="116"/>
        <v>https://www.ug.dk/search/TIG-svejsning, rustfrit stål kantsømme pl/pl, PF</v>
      </c>
      <c r="J422" s="30" t="str">
        <f t="shared" si="114"/>
        <v>https://www.ug.dk/search/TIG-svejsning, rustfrit stål kantsømme pl/pl, PF</v>
      </c>
    </row>
    <row r="423" spans="1:10" ht="18" customHeight="1" x14ac:dyDescent="0.25">
      <c r="A423" s="11" t="s">
        <v>310</v>
      </c>
      <c r="B423" s="12" t="s">
        <v>411</v>
      </c>
      <c r="C423" s="13" t="s">
        <v>9</v>
      </c>
      <c r="D423" s="9">
        <v>47460</v>
      </c>
      <c r="E423" s="14">
        <v>5</v>
      </c>
      <c r="F423" s="9"/>
      <c r="G423" s="31" t="s">
        <v>634</v>
      </c>
      <c r="H423" s="29" t="str">
        <f t="shared" si="115"/>
        <v>TIG-svejsning, u/lavt legeret pl/pl kantsømme, PF</v>
      </c>
      <c r="I423" s="29" t="str">
        <f t="shared" si="116"/>
        <v>https://www.ug.dk/search/TIG-svejsning, u/lavt legeret pl/pl kantsømme, PF</v>
      </c>
      <c r="J423" s="30" t="str">
        <f t="shared" ref="J423:J450" si="117">HYPERLINK(I423)</f>
        <v>https://www.ug.dk/search/TIG-svejsning, u/lavt legeret pl/pl kantsømme, PF</v>
      </c>
    </row>
    <row r="424" spans="1:10" ht="18" customHeight="1" x14ac:dyDescent="0.25">
      <c r="A424" s="11" t="s">
        <v>310</v>
      </c>
      <c r="B424" s="12" t="s">
        <v>412</v>
      </c>
      <c r="C424" s="13" t="s">
        <v>9</v>
      </c>
      <c r="D424" s="9">
        <v>40110</v>
      </c>
      <c r="E424" s="14">
        <v>5</v>
      </c>
      <c r="F424" s="9"/>
      <c r="G424" s="31" t="s">
        <v>634</v>
      </c>
      <c r="H424" s="29" t="str">
        <f t="shared" ref="H424:H451" si="118">B424</f>
        <v>TIG-svejs-stumps svær rustfri plade</v>
      </c>
      <c r="I424" s="29" t="str">
        <f t="shared" ref="I424:I450" si="119">CONCATENATE(G424,B424)</f>
        <v>https://www.ug.dk/search/TIG-svejs-stumps svær rustfri plade</v>
      </c>
      <c r="J424" s="30" t="str">
        <f t="shared" si="117"/>
        <v>https://www.ug.dk/search/TIG-svejs-stumps svær rustfri plade</v>
      </c>
    </row>
    <row r="425" spans="1:10" ht="18" customHeight="1" x14ac:dyDescent="0.25">
      <c r="A425" s="11" t="s">
        <v>310</v>
      </c>
      <c r="B425" s="12" t="s">
        <v>413</v>
      </c>
      <c r="C425" s="13" t="s">
        <v>9</v>
      </c>
      <c r="D425" s="9">
        <v>40114</v>
      </c>
      <c r="E425" s="14">
        <v>5</v>
      </c>
      <c r="F425" s="9"/>
      <c r="G425" s="31" t="s">
        <v>634</v>
      </c>
      <c r="H425" s="29" t="str">
        <f t="shared" si="118"/>
        <v>TIG-svejs-stumps svær rustfri rør alle pos</v>
      </c>
      <c r="I425" s="29" t="str">
        <f t="shared" si="119"/>
        <v>https://www.ug.dk/search/TIG-svejs-stumps svær rustfri rør alle pos</v>
      </c>
      <c r="J425" s="30" t="str">
        <f t="shared" si="117"/>
        <v>https://www.ug.dk/search/TIG-svejs-stumps svær rustfri rør alle pos</v>
      </c>
    </row>
    <row r="426" spans="1:10" ht="18" customHeight="1" x14ac:dyDescent="0.25">
      <c r="A426" s="11" t="s">
        <v>310</v>
      </c>
      <c r="B426" s="12" t="s">
        <v>414</v>
      </c>
      <c r="C426" s="13" t="s">
        <v>9</v>
      </c>
      <c r="D426" s="9">
        <v>40109</v>
      </c>
      <c r="E426" s="14">
        <v>5</v>
      </c>
      <c r="F426" s="9"/>
      <c r="G426" s="31" t="s">
        <v>634</v>
      </c>
      <c r="H426" s="29" t="str">
        <f t="shared" si="118"/>
        <v>TIG-svejs-stumps tynd rustfri plade</v>
      </c>
      <c r="I426" s="29" t="str">
        <f t="shared" si="119"/>
        <v>https://www.ug.dk/search/TIG-svejs-stumps tynd rustfri plade</v>
      </c>
      <c r="J426" s="30" t="str">
        <f t="shared" si="117"/>
        <v>https://www.ug.dk/search/TIG-svejs-stumps tynd rustfri plade</v>
      </c>
    </row>
    <row r="427" spans="1:10" ht="18" customHeight="1" x14ac:dyDescent="0.25">
      <c r="A427" s="11" t="s">
        <v>310</v>
      </c>
      <c r="B427" s="12" t="s">
        <v>415</v>
      </c>
      <c r="C427" s="13" t="s">
        <v>9</v>
      </c>
      <c r="D427" s="9">
        <v>48882</v>
      </c>
      <c r="E427" s="14">
        <v>5</v>
      </c>
      <c r="F427" s="9"/>
      <c r="G427" s="31" t="s">
        <v>634</v>
      </c>
      <c r="H427" s="29" t="str">
        <f t="shared" si="118"/>
        <v>TIG-svejs-stumps tynd rustfri rør alle pos</v>
      </c>
      <c r="I427" s="29" t="str">
        <f t="shared" si="119"/>
        <v>https://www.ug.dk/search/TIG-svejs-stumps tynd rustfri rør alle pos</v>
      </c>
      <c r="J427" s="30" t="str">
        <f t="shared" si="117"/>
        <v>https://www.ug.dk/search/TIG-svejs-stumps tynd rustfri rør alle pos</v>
      </c>
    </row>
    <row r="428" spans="1:10" ht="18" customHeight="1" x14ac:dyDescent="0.25">
      <c r="A428" s="11" t="s">
        <v>310</v>
      </c>
      <c r="B428" s="12" t="s">
        <v>416</v>
      </c>
      <c r="C428" s="13" t="s">
        <v>9</v>
      </c>
      <c r="D428" s="9">
        <v>47286</v>
      </c>
      <c r="E428" s="14">
        <v>5</v>
      </c>
      <c r="F428" s="9"/>
      <c r="G428" s="31" t="s">
        <v>634</v>
      </c>
      <c r="H428" s="29" t="str">
        <f t="shared" si="118"/>
        <v>TIG-svejs-stumps tynd rustfri rør pos PA-PC</v>
      </c>
      <c r="I428" s="29" t="str">
        <f t="shared" si="119"/>
        <v>https://www.ug.dk/search/TIG-svejs-stumps tynd rustfri rør pos PA-PC</v>
      </c>
      <c r="J428" s="30" t="str">
        <f t="shared" si="117"/>
        <v>https://www.ug.dk/search/TIG-svejs-stumps tynd rustfri rør pos PA-PC</v>
      </c>
    </row>
    <row r="429" spans="1:10" ht="18" customHeight="1" x14ac:dyDescent="0.25">
      <c r="A429" s="11" t="s">
        <v>310</v>
      </c>
      <c r="B429" s="12" t="s">
        <v>417</v>
      </c>
      <c r="C429" s="13" t="s">
        <v>9</v>
      </c>
      <c r="D429" s="9">
        <v>40105</v>
      </c>
      <c r="E429" s="14">
        <v>5</v>
      </c>
      <c r="F429" s="9"/>
      <c r="G429" s="31" t="s">
        <v>634</v>
      </c>
      <c r="H429" s="29" t="str">
        <f t="shared" si="118"/>
        <v>TIG-svejs-stumps uleg plade</v>
      </c>
      <c r="I429" s="29" t="str">
        <f t="shared" si="119"/>
        <v>https://www.ug.dk/search/TIG-svejs-stumps uleg plade</v>
      </c>
      <c r="J429" s="30" t="str">
        <f t="shared" si="117"/>
        <v>https://www.ug.dk/search/TIG-svejs-stumps uleg plade</v>
      </c>
    </row>
    <row r="430" spans="1:10" ht="18" customHeight="1" x14ac:dyDescent="0.25">
      <c r="A430" s="11" t="s">
        <v>310</v>
      </c>
      <c r="B430" s="12" t="s">
        <v>418</v>
      </c>
      <c r="C430" s="13" t="s">
        <v>9</v>
      </c>
      <c r="D430" s="9">
        <v>40107</v>
      </c>
      <c r="E430" s="14">
        <v>10</v>
      </c>
      <c r="F430" s="9"/>
      <c r="G430" s="31" t="s">
        <v>634</v>
      </c>
      <c r="H430" s="29" t="str">
        <f t="shared" si="118"/>
        <v>TIG-svejs-stumps uleg rør alle pos</v>
      </c>
      <c r="I430" s="29" t="str">
        <f t="shared" si="119"/>
        <v>https://www.ug.dk/search/TIG-svejs-stumps uleg rør alle pos</v>
      </c>
      <c r="J430" s="30" t="str">
        <f t="shared" si="117"/>
        <v>https://www.ug.dk/search/TIG-svejs-stumps uleg rør alle pos</v>
      </c>
    </row>
    <row r="431" spans="1:10" ht="18" customHeight="1" x14ac:dyDescent="0.25">
      <c r="A431" s="11" t="s">
        <v>310</v>
      </c>
      <c r="B431" s="12" t="s">
        <v>419</v>
      </c>
      <c r="C431" s="13" t="s">
        <v>9</v>
      </c>
      <c r="D431" s="9">
        <v>47137</v>
      </c>
      <c r="E431" s="14">
        <v>5</v>
      </c>
      <c r="F431" s="9"/>
      <c r="G431" s="31" t="s">
        <v>634</v>
      </c>
      <c r="H431" s="29" t="str">
        <f t="shared" si="118"/>
        <v>TIG-svejs-stumps uleg rør pos PA-PC</v>
      </c>
      <c r="I431" s="29" t="str">
        <f t="shared" si="119"/>
        <v>https://www.ug.dk/search/TIG-svejs-stumps uleg rør pos PA-PC</v>
      </c>
      <c r="J431" s="30" t="str">
        <f t="shared" si="117"/>
        <v>https://www.ug.dk/search/TIG-svejs-stumps uleg rør pos PA-PC</v>
      </c>
    </row>
    <row r="432" spans="1:10" ht="18" customHeight="1" x14ac:dyDescent="0.25">
      <c r="A432" s="11" t="s">
        <v>310</v>
      </c>
      <c r="B432" s="12" t="s">
        <v>420</v>
      </c>
      <c r="C432" s="13" t="s">
        <v>9</v>
      </c>
      <c r="D432" s="9">
        <v>49820</v>
      </c>
      <c r="E432" s="14">
        <v>2</v>
      </c>
      <c r="F432" s="9"/>
      <c r="G432" s="31" t="s">
        <v>634</v>
      </c>
      <c r="H432" s="29" t="str">
        <f t="shared" si="118"/>
        <v>Varmepumpeteknologi på El-Hybride køretøjer</v>
      </c>
      <c r="I432" s="29" t="str">
        <f t="shared" si="119"/>
        <v>https://www.ug.dk/search/Varmepumpeteknologi på El-Hybride køretøjer</v>
      </c>
      <c r="J432" s="30" t="str">
        <f t="shared" si="117"/>
        <v>https://www.ug.dk/search/Varmepumpeteknologi på El-Hybride køretøjer</v>
      </c>
    </row>
    <row r="433" spans="1:10" ht="18" customHeight="1" x14ac:dyDescent="0.25">
      <c r="A433" s="11" t="s">
        <v>310</v>
      </c>
      <c r="B433" s="12" t="s">
        <v>421</v>
      </c>
      <c r="C433" s="13" t="s">
        <v>9</v>
      </c>
      <c r="D433" s="9">
        <v>43726</v>
      </c>
      <c r="E433" s="14">
        <v>5</v>
      </c>
      <c r="F433" s="9"/>
      <c r="G433" s="31" t="s">
        <v>634</v>
      </c>
      <c r="H433" s="29" t="str">
        <f t="shared" si="118"/>
        <v>Varmluft- og ekstrudersvejsning</v>
      </c>
      <c r="I433" s="29" t="str">
        <f t="shared" si="119"/>
        <v>https://www.ug.dk/search/Varmluft- og ekstrudersvejsning</v>
      </c>
      <c r="J433" s="30" t="str">
        <f t="shared" si="117"/>
        <v>https://www.ug.dk/search/Varmluft- og ekstrudersvejsning</v>
      </c>
    </row>
    <row r="434" spans="1:10" ht="18" customHeight="1" x14ac:dyDescent="0.25">
      <c r="A434" s="11" t="s">
        <v>310</v>
      </c>
      <c r="B434" s="12" t="s">
        <v>422</v>
      </c>
      <c r="C434" s="13" t="s">
        <v>9</v>
      </c>
      <c r="D434" s="9">
        <v>47796</v>
      </c>
      <c r="E434" s="14">
        <v>1</v>
      </c>
      <c r="F434" s="9"/>
      <c r="G434" s="31" t="s">
        <v>634</v>
      </c>
      <c r="H434" s="29" t="str">
        <f t="shared" si="118"/>
        <v>Vejen som arbejdsplads, autohjælp</v>
      </c>
      <c r="I434" s="29" t="str">
        <f t="shared" si="119"/>
        <v>https://www.ug.dk/search/Vejen som arbejdsplads, autohjælp</v>
      </c>
      <c r="J434" s="30" t="str">
        <f t="shared" si="117"/>
        <v>https://www.ug.dk/search/Vejen som arbejdsplads, autohjælp</v>
      </c>
    </row>
    <row r="435" spans="1:10" ht="18" customHeight="1" x14ac:dyDescent="0.25">
      <c r="A435" s="15" t="s">
        <v>423</v>
      </c>
      <c r="B435" s="16" t="s">
        <v>424</v>
      </c>
      <c r="C435" s="17" t="s">
        <v>9</v>
      </c>
      <c r="D435" s="8">
        <v>22127</v>
      </c>
      <c r="E435" s="18">
        <v>1</v>
      </c>
      <c r="F435" s="8"/>
      <c r="G435" s="31" t="s">
        <v>634</v>
      </c>
      <c r="H435" s="29" t="str">
        <f t="shared" si="118"/>
        <v>Anvendelse af ferieloven</v>
      </c>
      <c r="I435" s="29" t="str">
        <f t="shared" si="119"/>
        <v>https://www.ug.dk/search/Anvendelse af ferieloven</v>
      </c>
      <c r="J435" s="30" t="str">
        <f t="shared" si="117"/>
        <v>https://www.ug.dk/search/Anvendelse af ferieloven</v>
      </c>
    </row>
    <row r="436" spans="1:10" ht="18" customHeight="1" x14ac:dyDescent="0.25">
      <c r="A436" s="15" t="s">
        <v>423</v>
      </c>
      <c r="B436" s="16" t="s">
        <v>425</v>
      </c>
      <c r="C436" s="17" t="s">
        <v>9</v>
      </c>
      <c r="D436" s="8">
        <v>47382</v>
      </c>
      <c r="E436" s="18">
        <v>2</v>
      </c>
      <c r="F436" s="8"/>
      <c r="G436" s="31" t="s">
        <v>634</v>
      </c>
      <c r="H436" s="29" t="str">
        <f t="shared" si="118"/>
        <v>Anvendelse af periodisk beregning og registrering</v>
      </c>
      <c r="I436" s="29" t="str">
        <f t="shared" si="119"/>
        <v>https://www.ug.dk/search/Anvendelse af periodisk beregning og registrering</v>
      </c>
      <c r="J436" s="30" t="str">
        <f t="shared" si="117"/>
        <v>https://www.ug.dk/search/Anvendelse af periodisk beregning og registrering</v>
      </c>
    </row>
    <row r="437" spans="1:10" ht="18" customHeight="1" x14ac:dyDescent="0.25">
      <c r="A437" s="15" t="s">
        <v>423</v>
      </c>
      <c r="B437" s="16" t="s">
        <v>426</v>
      </c>
      <c r="C437" s="17" t="s">
        <v>9</v>
      </c>
      <c r="D437" s="8">
        <v>47381</v>
      </c>
      <c r="E437" s="18">
        <v>2</v>
      </c>
      <c r="F437" s="8"/>
      <c r="G437" s="31" t="s">
        <v>634</v>
      </c>
      <c r="H437" s="29" t="str">
        <f t="shared" si="118"/>
        <v>Bilagsbehandling med efterfølgende kasserapport</v>
      </c>
      <c r="I437" s="29" t="str">
        <f t="shared" si="119"/>
        <v>https://www.ug.dk/search/Bilagsbehandling med efterfølgende kasserapport</v>
      </c>
      <c r="J437" s="30" t="str">
        <f t="shared" si="117"/>
        <v>https://www.ug.dk/search/Bilagsbehandling med efterfølgende kasserapport</v>
      </c>
    </row>
    <row r="438" spans="1:10" ht="18" customHeight="1" x14ac:dyDescent="0.25">
      <c r="A438" s="15" t="s">
        <v>423</v>
      </c>
      <c r="B438" s="16" t="s">
        <v>427</v>
      </c>
      <c r="C438" s="17" t="s">
        <v>9</v>
      </c>
      <c r="D438" s="8">
        <v>45969</v>
      </c>
      <c r="E438" s="18">
        <v>2</v>
      </c>
      <c r="F438" s="8"/>
      <c r="G438" s="31" t="s">
        <v>634</v>
      </c>
      <c r="H438" s="29" t="str">
        <f t="shared" si="118"/>
        <v>Daglig registrering i et økonomistyringsprogram</v>
      </c>
      <c r="I438" s="29" t="str">
        <f t="shared" si="119"/>
        <v>https://www.ug.dk/search/Daglig registrering i et økonomistyringsprogram</v>
      </c>
      <c r="J438" s="30" t="str">
        <f t="shared" si="117"/>
        <v>https://www.ug.dk/search/Daglig registrering i et økonomistyringsprogram</v>
      </c>
    </row>
    <row r="439" spans="1:10" ht="18" customHeight="1" x14ac:dyDescent="0.25">
      <c r="A439" s="15" t="s">
        <v>423</v>
      </c>
      <c r="B439" s="16" t="s">
        <v>428</v>
      </c>
      <c r="C439" s="17" t="s">
        <v>9</v>
      </c>
      <c r="D439" s="8">
        <v>22489</v>
      </c>
      <c r="E439" s="18">
        <v>3</v>
      </c>
      <c r="F439" s="8"/>
      <c r="G439" s="31" t="s">
        <v>634</v>
      </c>
      <c r="H439" s="29" t="str">
        <f t="shared" ref="H439" si="120">B439</f>
        <v>Datahåndtering for administrative medarbejdere</v>
      </c>
      <c r="I439" s="29" t="str">
        <f t="shared" ref="I439" si="121">CONCATENATE(G439,B439)</f>
        <v>https://www.ug.dk/search/Datahåndtering for administrative medarbejdere</v>
      </c>
      <c r="J439" s="30" t="str">
        <f t="shared" ref="J439" si="122">HYPERLINK(I439)</f>
        <v>https://www.ug.dk/search/Datahåndtering for administrative medarbejdere</v>
      </c>
    </row>
    <row r="440" spans="1:10" ht="18" customHeight="1" x14ac:dyDescent="0.25">
      <c r="A440" s="15" t="s">
        <v>423</v>
      </c>
      <c r="B440" s="16" t="s">
        <v>657</v>
      </c>
      <c r="C440" s="17" t="s">
        <v>9</v>
      </c>
      <c r="D440" s="8">
        <v>49755</v>
      </c>
      <c r="E440" s="18">
        <v>3</v>
      </c>
      <c r="F440" s="8"/>
      <c r="G440" s="31" t="s">
        <v>634</v>
      </c>
      <c r="H440" s="29" t="str">
        <f t="shared" si="118"/>
        <v>Datahåndtering for administrative medarbejdere (udgår 30-06-2025)</v>
      </c>
      <c r="I440" s="29" t="str">
        <f t="shared" si="119"/>
        <v>https://www.ug.dk/search/Datahåndtering for administrative medarbejdere (udgår 30-06-2025)</v>
      </c>
      <c r="J440" s="30" t="str">
        <f t="shared" si="117"/>
        <v>https://www.ug.dk/search/Datahåndtering for administrative medarbejdere (udgår 30-06-2025)</v>
      </c>
    </row>
    <row r="441" spans="1:10" ht="18" customHeight="1" x14ac:dyDescent="0.25">
      <c r="A441" s="15" t="s">
        <v>423</v>
      </c>
      <c r="B441" s="16" t="s">
        <v>429</v>
      </c>
      <c r="C441" s="17" t="s">
        <v>9</v>
      </c>
      <c r="D441" s="8">
        <v>45964</v>
      </c>
      <c r="E441" s="18">
        <v>2</v>
      </c>
      <c r="F441" s="8"/>
      <c r="G441" s="31" t="s">
        <v>634</v>
      </c>
      <c r="H441" s="29" t="str">
        <f t="shared" si="118"/>
        <v>Debitorstyring</v>
      </c>
      <c r="I441" s="29" t="str">
        <f t="shared" si="119"/>
        <v>https://www.ug.dk/search/Debitorstyring</v>
      </c>
      <c r="J441" s="30" t="str">
        <f t="shared" si="117"/>
        <v>https://www.ug.dk/search/Debitorstyring</v>
      </c>
    </row>
    <row r="442" spans="1:10" ht="18" customHeight="1" x14ac:dyDescent="0.25">
      <c r="A442" s="15" t="s">
        <v>423</v>
      </c>
      <c r="B442" s="16" t="s">
        <v>49</v>
      </c>
      <c r="C442" s="17" t="s">
        <v>9</v>
      </c>
      <c r="D442" s="8">
        <v>45571</v>
      </c>
      <c r="E442" s="18">
        <v>10</v>
      </c>
      <c r="F442" s="8"/>
      <c r="G442" s="31" t="s">
        <v>634</v>
      </c>
      <c r="H442" s="29" t="str">
        <f t="shared" si="118"/>
        <v>Fagunderstøttende dansk som andetsprog F/I</v>
      </c>
      <c r="I442" s="29" t="str">
        <f t="shared" si="119"/>
        <v>https://www.ug.dk/search/Fagunderstøttende dansk som andetsprog F/I</v>
      </c>
      <c r="J442" s="30" t="str">
        <f t="shared" si="117"/>
        <v>https://www.ug.dk/search/Fagunderstøttende dansk som andetsprog F/I</v>
      </c>
    </row>
    <row r="443" spans="1:10" ht="18" customHeight="1" x14ac:dyDescent="0.25">
      <c r="A443" s="15" t="s">
        <v>423</v>
      </c>
      <c r="B443" s="16" t="s">
        <v>430</v>
      </c>
      <c r="C443" s="17" t="s">
        <v>9</v>
      </c>
      <c r="D443" s="8">
        <v>48653</v>
      </c>
      <c r="E443" s="18">
        <v>2</v>
      </c>
      <c r="F443" s="8"/>
      <c r="G443" s="31" t="s">
        <v>634</v>
      </c>
      <c r="H443" s="29" t="str">
        <f t="shared" si="118"/>
        <v>Håndtering af personoplysninger</v>
      </c>
      <c r="I443" s="29" t="str">
        <f t="shared" si="119"/>
        <v>https://www.ug.dk/search/Håndtering af personoplysninger</v>
      </c>
      <c r="J443" s="30" t="str">
        <f t="shared" si="117"/>
        <v>https://www.ug.dk/search/Håndtering af personoplysninger</v>
      </c>
    </row>
    <row r="444" spans="1:10" ht="18" customHeight="1" x14ac:dyDescent="0.25">
      <c r="A444" s="15" t="s">
        <v>423</v>
      </c>
      <c r="B444" s="16" t="s">
        <v>431</v>
      </c>
      <c r="C444" s="17" t="s">
        <v>9</v>
      </c>
      <c r="D444" s="8">
        <v>47217</v>
      </c>
      <c r="E444" s="18">
        <v>2</v>
      </c>
      <c r="F444" s="8"/>
      <c r="G444" s="31" t="s">
        <v>634</v>
      </c>
      <c r="H444" s="29" t="str">
        <f t="shared" si="118"/>
        <v>Indskrivning og formatering af mindre tekster</v>
      </c>
      <c r="I444" s="29" t="str">
        <f t="shared" si="119"/>
        <v>https://www.ug.dk/search/Indskrivning og formatering af mindre tekster</v>
      </c>
      <c r="J444" s="30" t="str">
        <f t="shared" si="117"/>
        <v>https://www.ug.dk/search/Indskrivning og formatering af mindre tekster</v>
      </c>
    </row>
    <row r="445" spans="1:10" ht="18" customHeight="1" x14ac:dyDescent="0.25">
      <c r="A445" s="15" t="s">
        <v>423</v>
      </c>
      <c r="B445" s="16" t="s">
        <v>432</v>
      </c>
      <c r="C445" s="17" t="s">
        <v>9</v>
      </c>
      <c r="D445" s="8">
        <v>49990</v>
      </c>
      <c r="E445" s="18">
        <v>2</v>
      </c>
      <c r="F445" s="8"/>
      <c r="G445" s="31" t="s">
        <v>634</v>
      </c>
      <c r="H445" s="29" t="str">
        <f t="shared" si="118"/>
        <v>Introduktion til ESG og ESG-rapportering</v>
      </c>
      <c r="I445" s="29" t="str">
        <f t="shared" si="119"/>
        <v>https://www.ug.dk/search/Introduktion til ESG og ESG-rapportering</v>
      </c>
      <c r="J445" s="30" t="str">
        <f t="shared" si="117"/>
        <v>https://www.ug.dk/search/Introduktion til ESG og ESG-rapportering</v>
      </c>
    </row>
    <row r="446" spans="1:10" ht="18" customHeight="1" x14ac:dyDescent="0.25">
      <c r="A446" s="15" t="s">
        <v>423</v>
      </c>
      <c r="B446" s="16" t="s">
        <v>433</v>
      </c>
      <c r="C446" s="17" t="s">
        <v>9</v>
      </c>
      <c r="D446" s="8">
        <v>21058</v>
      </c>
      <c r="E446" s="18">
        <v>1</v>
      </c>
      <c r="F446" s="8"/>
      <c r="G446" s="31" t="s">
        <v>634</v>
      </c>
      <c r="H446" s="29" t="str">
        <f t="shared" si="118"/>
        <v>Introduktion til virksomhedens klimaregnskab</v>
      </c>
      <c r="I446" s="29" t="str">
        <f t="shared" si="119"/>
        <v>https://www.ug.dk/search/Introduktion til virksomhedens klimaregnskab</v>
      </c>
      <c r="J446" s="30" t="str">
        <f t="shared" si="117"/>
        <v>https://www.ug.dk/search/Introduktion til virksomhedens klimaregnskab</v>
      </c>
    </row>
    <row r="447" spans="1:10" ht="18" customHeight="1" x14ac:dyDescent="0.25">
      <c r="A447" s="15" t="s">
        <v>423</v>
      </c>
      <c r="B447" s="16" t="s">
        <v>434</v>
      </c>
      <c r="C447" s="17" t="s">
        <v>9</v>
      </c>
      <c r="D447" s="8">
        <v>45960</v>
      </c>
      <c r="E447" s="18">
        <v>2</v>
      </c>
      <c r="F447" s="8"/>
      <c r="G447" s="31" t="s">
        <v>634</v>
      </c>
      <c r="H447" s="29" t="str">
        <f t="shared" si="118"/>
        <v>Kontering af køb, salg, drift af biler og ejendom</v>
      </c>
      <c r="I447" s="29" t="str">
        <f t="shared" si="119"/>
        <v>https://www.ug.dk/search/Kontering af køb, salg, drift af biler og ejendom</v>
      </c>
      <c r="J447" s="30" t="str">
        <f t="shared" si="117"/>
        <v>https://www.ug.dk/search/Kontering af køb, salg, drift af biler og ejendom</v>
      </c>
    </row>
    <row r="448" spans="1:10" ht="18" customHeight="1" x14ac:dyDescent="0.25">
      <c r="A448" s="15" t="s">
        <v>423</v>
      </c>
      <c r="B448" s="16" t="s">
        <v>435</v>
      </c>
      <c r="C448" s="17" t="s">
        <v>9</v>
      </c>
      <c r="D448" s="8">
        <v>45963</v>
      </c>
      <c r="E448" s="18">
        <v>1</v>
      </c>
      <c r="F448" s="8"/>
      <c r="G448" s="31" t="s">
        <v>634</v>
      </c>
      <c r="H448" s="29" t="str">
        <f t="shared" si="118"/>
        <v>Konteringsinstrukser</v>
      </c>
      <c r="I448" s="29" t="str">
        <f t="shared" si="119"/>
        <v>https://www.ug.dk/search/Konteringsinstrukser</v>
      </c>
      <c r="J448" s="30" t="str">
        <f t="shared" si="117"/>
        <v>https://www.ug.dk/search/Konteringsinstrukser</v>
      </c>
    </row>
    <row r="449" spans="1:10" ht="18" customHeight="1" x14ac:dyDescent="0.25">
      <c r="A449" s="15" t="s">
        <v>423</v>
      </c>
      <c r="B449" s="16" t="s">
        <v>436</v>
      </c>
      <c r="C449" s="17" t="s">
        <v>9</v>
      </c>
      <c r="D449" s="8">
        <v>45962</v>
      </c>
      <c r="E449" s="18">
        <v>2</v>
      </c>
      <c r="F449" s="8"/>
      <c r="G449" s="31" t="s">
        <v>634</v>
      </c>
      <c r="H449" s="29" t="str">
        <f t="shared" si="118"/>
        <v>Kontoplaner og virksomhedens rapporteringsbehov</v>
      </c>
      <c r="I449" s="29" t="str">
        <f t="shared" si="119"/>
        <v>https://www.ug.dk/search/Kontoplaner og virksomhedens rapporteringsbehov</v>
      </c>
      <c r="J449" s="30" t="str">
        <f t="shared" si="117"/>
        <v>https://www.ug.dk/search/Kontoplaner og virksomhedens rapporteringsbehov</v>
      </c>
    </row>
    <row r="450" spans="1:10" ht="18" customHeight="1" x14ac:dyDescent="0.25">
      <c r="A450" s="15" t="s">
        <v>423</v>
      </c>
      <c r="B450" s="16" t="s">
        <v>437</v>
      </c>
      <c r="C450" s="17" t="s">
        <v>9</v>
      </c>
      <c r="D450" s="8">
        <v>45961</v>
      </c>
      <c r="E450" s="18">
        <v>1</v>
      </c>
      <c r="F450" s="8"/>
      <c r="G450" s="31" t="s">
        <v>634</v>
      </c>
      <c r="H450" s="29" t="str">
        <f t="shared" si="118"/>
        <v>Kreditorstyring</v>
      </c>
      <c r="I450" s="29" t="str">
        <f t="shared" si="119"/>
        <v>https://www.ug.dk/search/Kreditorstyring</v>
      </c>
      <c r="J450" s="30" t="str">
        <f t="shared" si="117"/>
        <v>https://www.ug.dk/search/Kreditorstyring</v>
      </c>
    </row>
    <row r="451" spans="1:10" ht="18" customHeight="1" x14ac:dyDescent="0.25">
      <c r="A451" s="15" t="s">
        <v>423</v>
      </c>
      <c r="B451" s="16" t="s">
        <v>438</v>
      </c>
      <c r="C451" s="17" t="s">
        <v>639</v>
      </c>
      <c r="D451" s="8">
        <v>20222</v>
      </c>
      <c r="E451" s="18"/>
      <c r="F451" s="8">
        <v>10</v>
      </c>
      <c r="G451" s="29" t="s">
        <v>634</v>
      </c>
      <c r="H451" s="29" t="str">
        <f t="shared" si="118"/>
        <v>Logistik og supply chain management</v>
      </c>
      <c r="I451" s="29" t="str">
        <f>CONCATENATE(G451,B451)</f>
        <v>https://www.ug.dk/search/Logistik og supply chain management</v>
      </c>
      <c r="J451" s="30" t="str">
        <f>HYPERLINK(I451)</f>
        <v>https://www.ug.dk/search/Logistik og supply chain management</v>
      </c>
    </row>
    <row r="452" spans="1:10" ht="18" customHeight="1" x14ac:dyDescent="0.25">
      <c r="A452" s="15" t="s">
        <v>423</v>
      </c>
      <c r="B452" s="16" t="s">
        <v>439</v>
      </c>
      <c r="C452" s="17" t="s">
        <v>9</v>
      </c>
      <c r="D452" s="8">
        <v>40013</v>
      </c>
      <c r="E452" s="18">
        <v>2</v>
      </c>
      <c r="F452" s="8"/>
      <c r="G452" s="31" t="s">
        <v>634</v>
      </c>
      <c r="H452" s="29" t="str">
        <f t="shared" ref="H452:H453" si="123">B452</f>
        <v>Lønberegning og lønrapportering</v>
      </c>
      <c r="I452" s="29" t="str">
        <f>CONCATENATE(G452,B452)</f>
        <v>https://www.ug.dk/search/Lønberegning og lønrapportering</v>
      </c>
      <c r="J452" s="30" t="str">
        <f>HYPERLINK(I452)</f>
        <v>https://www.ug.dk/search/Lønberegning og lønrapportering</v>
      </c>
    </row>
    <row r="453" spans="1:10" ht="18" customHeight="1" x14ac:dyDescent="0.25">
      <c r="A453" s="15" t="s">
        <v>423</v>
      </c>
      <c r="B453" s="16" t="s">
        <v>440</v>
      </c>
      <c r="C453" s="17" t="s">
        <v>639</v>
      </c>
      <c r="D453" s="8">
        <v>37756</v>
      </c>
      <c r="E453" s="18">
        <v>30</v>
      </c>
      <c r="F453" s="8">
        <v>10</v>
      </c>
      <c r="G453" s="29" t="s">
        <v>634</v>
      </c>
      <c r="H453" s="29" t="str">
        <f t="shared" si="123"/>
        <v>Operationelt indkøb</v>
      </c>
      <c r="I453" s="29" t="str">
        <f>CONCATENATE(G453,B453)</f>
        <v>https://www.ug.dk/search/Operationelt indkøb</v>
      </c>
      <c r="J453" s="30" t="str">
        <f>HYPERLINK(I453)</f>
        <v>https://www.ug.dk/search/Operationelt indkøb</v>
      </c>
    </row>
    <row r="454" spans="1:10" ht="18" customHeight="1" x14ac:dyDescent="0.25">
      <c r="A454" s="15" t="s">
        <v>423</v>
      </c>
      <c r="B454" s="16" t="s">
        <v>441</v>
      </c>
      <c r="C454" s="17" t="s">
        <v>9</v>
      </c>
      <c r="D454" s="8">
        <v>37974</v>
      </c>
      <c r="E454" s="18"/>
      <c r="F454" s="8">
        <v>10</v>
      </c>
      <c r="G454" s="31" t="s">
        <v>634</v>
      </c>
      <c r="H454" s="29" t="str">
        <f t="shared" ref="H454:H458" si="124">B454</f>
        <v>Optimering af forretningsprocesser</v>
      </c>
      <c r="I454" s="29" t="str">
        <f t="shared" ref="I454:I457" si="125">CONCATENATE(G454,B454)</f>
        <v>https://www.ug.dk/search/Optimering af forretningsprocesser</v>
      </c>
      <c r="J454" s="30" t="str">
        <f t="shared" ref="J454:J457" si="126">HYPERLINK(I454)</f>
        <v>https://www.ug.dk/search/Optimering af forretningsprocesser</v>
      </c>
    </row>
    <row r="455" spans="1:10" ht="18" customHeight="1" x14ac:dyDescent="0.25">
      <c r="A455" s="15" t="s">
        <v>423</v>
      </c>
      <c r="B455" s="16" t="s">
        <v>442</v>
      </c>
      <c r="C455" s="17" t="s">
        <v>9</v>
      </c>
      <c r="D455" s="8">
        <v>40012</v>
      </c>
      <c r="E455" s="18">
        <v>2</v>
      </c>
      <c r="F455" s="8"/>
      <c r="G455" s="31" t="s">
        <v>634</v>
      </c>
      <c r="H455" s="29" t="str">
        <f t="shared" si="124"/>
        <v>Personalejura i lønberegning</v>
      </c>
      <c r="I455" s="29" t="str">
        <f t="shared" si="125"/>
        <v>https://www.ug.dk/search/Personalejura i lønberegning</v>
      </c>
      <c r="J455" s="30" t="str">
        <f t="shared" si="126"/>
        <v>https://www.ug.dk/search/Personalejura i lønberegning</v>
      </c>
    </row>
    <row r="456" spans="1:10" ht="18" customHeight="1" x14ac:dyDescent="0.25">
      <c r="A456" s="15" t="s">
        <v>423</v>
      </c>
      <c r="B456" s="16" t="s">
        <v>443</v>
      </c>
      <c r="C456" s="17" t="s">
        <v>9</v>
      </c>
      <c r="D456" s="8">
        <v>45965</v>
      </c>
      <c r="E456" s="18">
        <v>2</v>
      </c>
      <c r="F456" s="8"/>
      <c r="G456" s="31" t="s">
        <v>634</v>
      </c>
      <c r="H456" s="29" t="str">
        <f t="shared" si="124"/>
        <v>Placering af resultat- og balancekonti</v>
      </c>
      <c r="I456" s="29" t="str">
        <f t="shared" si="125"/>
        <v>https://www.ug.dk/search/Placering af resultat- og balancekonti</v>
      </c>
      <c r="J456" s="30" t="str">
        <f t="shared" si="126"/>
        <v>https://www.ug.dk/search/Placering af resultat- og balancekonti</v>
      </c>
    </row>
    <row r="457" spans="1:10" ht="18" customHeight="1" x14ac:dyDescent="0.25">
      <c r="A457" s="15" t="s">
        <v>423</v>
      </c>
      <c r="B457" s="16" t="s">
        <v>444</v>
      </c>
      <c r="C457" s="17" t="s">
        <v>9</v>
      </c>
      <c r="D457" s="8">
        <v>45967</v>
      </c>
      <c r="E457" s="18">
        <v>2</v>
      </c>
      <c r="F457" s="8"/>
      <c r="G457" s="31" t="s">
        <v>634</v>
      </c>
      <c r="H457" s="29" t="str">
        <f t="shared" si="124"/>
        <v>Registreringsmetoder ved virksomhedens drift</v>
      </c>
      <c r="I457" s="29" t="str">
        <f t="shared" si="125"/>
        <v>https://www.ug.dk/search/Registreringsmetoder ved virksomhedens drift</v>
      </c>
      <c r="J457" s="30" t="str">
        <f t="shared" si="126"/>
        <v>https://www.ug.dk/search/Registreringsmetoder ved virksomhedens drift</v>
      </c>
    </row>
    <row r="458" spans="1:10" ht="18" customHeight="1" x14ac:dyDescent="0.25">
      <c r="A458" s="15" t="s">
        <v>423</v>
      </c>
      <c r="B458" s="16" t="s">
        <v>445</v>
      </c>
      <c r="C458" s="17" t="s">
        <v>639</v>
      </c>
      <c r="D458" s="8">
        <v>37526</v>
      </c>
      <c r="E458" s="18"/>
      <c r="F458" s="8">
        <v>10</v>
      </c>
      <c r="G458" s="29" t="s">
        <v>634</v>
      </c>
      <c r="H458" s="29" t="str">
        <f t="shared" si="124"/>
        <v>Regneark til økonomistyring</v>
      </c>
      <c r="I458" s="29" t="str">
        <f>CONCATENATE(G458,B458)</f>
        <v>https://www.ug.dk/search/Regneark til økonomistyring</v>
      </c>
      <c r="J458" s="30" t="str">
        <f>HYPERLINK(I458)</f>
        <v>https://www.ug.dk/search/Regneark til økonomistyring</v>
      </c>
    </row>
    <row r="459" spans="1:10" ht="18" customHeight="1" x14ac:dyDescent="0.25">
      <c r="A459" s="15" t="s">
        <v>423</v>
      </c>
      <c r="B459" s="16" t="s">
        <v>446</v>
      </c>
      <c r="C459" s="17" t="s">
        <v>9</v>
      </c>
      <c r="D459" s="8">
        <v>40007</v>
      </c>
      <c r="E459" s="18">
        <v>2</v>
      </c>
      <c r="F459" s="8"/>
      <c r="G459" s="31" t="s">
        <v>634</v>
      </c>
      <c r="H459" s="29" t="str">
        <f t="shared" ref="H459" si="127">B459</f>
        <v>Regnskabsafstemninger i ibm. årsafslutningen</v>
      </c>
      <c r="I459" s="29" t="str">
        <f>CONCATENATE(G459,B459)</f>
        <v>https://www.ug.dk/search/Regnskabsafstemninger i ibm. årsafslutningen</v>
      </c>
      <c r="J459" s="30" t="str">
        <f>HYPERLINK(I459)</f>
        <v>https://www.ug.dk/search/Regnskabsafstemninger i ibm. årsafslutningen</v>
      </c>
    </row>
    <row r="460" spans="1:10" ht="18" customHeight="1" x14ac:dyDescent="0.25">
      <c r="A460" s="15" t="s">
        <v>423</v>
      </c>
      <c r="B460" s="16" t="s">
        <v>614</v>
      </c>
      <c r="C460" s="17" t="s">
        <v>7</v>
      </c>
      <c r="D460" s="8"/>
      <c r="E460" s="18">
        <v>30</v>
      </c>
      <c r="F460" s="8"/>
      <c r="G460" s="29" t="s">
        <v>640</v>
      </c>
      <c r="H460" s="29" t="str">
        <f t="shared" ref="H460:H462" si="128">B460</f>
        <v>SAP Finans med S/4HANA</v>
      </c>
      <c r="I460" s="29" t="str">
        <f t="shared" ref="I460:I461" si="129">CONCATENATE(G460)</f>
        <v>Søg på Internettet</v>
      </c>
      <c r="J460" s="30" t="str">
        <f t="shared" ref="J460:J461" si="130">HYPERLINK(I460)</f>
        <v>Søg på Internettet</v>
      </c>
    </row>
    <row r="461" spans="1:10" ht="18" customHeight="1" x14ac:dyDescent="0.25">
      <c r="A461" s="15" t="s">
        <v>423</v>
      </c>
      <c r="B461" s="16" t="s">
        <v>447</v>
      </c>
      <c r="C461" s="17" t="s">
        <v>7</v>
      </c>
      <c r="D461" s="8"/>
      <c r="E461" s="18">
        <v>30</v>
      </c>
      <c r="F461" s="8"/>
      <c r="G461" s="29" t="s">
        <v>640</v>
      </c>
      <c r="H461" s="29" t="str">
        <f t="shared" si="128"/>
        <v>SAP introkursus</v>
      </c>
      <c r="I461" s="29" t="str">
        <f t="shared" si="129"/>
        <v>Søg på Internettet</v>
      </c>
      <c r="J461" s="30" t="str">
        <f t="shared" si="130"/>
        <v>Søg på Internettet</v>
      </c>
    </row>
    <row r="462" spans="1:10" ht="18" customHeight="1" x14ac:dyDescent="0.25">
      <c r="A462" s="15" t="s">
        <v>423</v>
      </c>
      <c r="B462" s="16" t="s">
        <v>448</v>
      </c>
      <c r="C462" s="17" t="s">
        <v>639</v>
      </c>
      <c r="D462" s="8"/>
      <c r="E462" s="18"/>
      <c r="F462" s="8">
        <v>20</v>
      </c>
      <c r="G462" s="29" t="s">
        <v>634</v>
      </c>
      <c r="H462" s="29" t="str">
        <f t="shared" si="128"/>
        <v>Strategisk indkøb</v>
      </c>
      <c r="I462" s="29" t="str">
        <f>CONCATENATE(G462,B462)</f>
        <v>https://www.ug.dk/search/Strategisk indkøb</v>
      </c>
      <c r="J462" s="30" t="str">
        <f>HYPERLINK(I462)</f>
        <v>https://www.ug.dk/search/Strategisk indkøb</v>
      </c>
    </row>
    <row r="463" spans="1:10" ht="18" customHeight="1" x14ac:dyDescent="0.25">
      <c r="A463" s="15" t="s">
        <v>423</v>
      </c>
      <c r="B463" s="16" t="s">
        <v>449</v>
      </c>
      <c r="C463" s="17" t="s">
        <v>9</v>
      </c>
      <c r="D463" s="8">
        <v>47379</v>
      </c>
      <c r="E463" s="18">
        <v>2</v>
      </c>
      <c r="F463" s="8"/>
      <c r="G463" s="31" t="s">
        <v>634</v>
      </c>
      <c r="H463" s="29" t="str">
        <f t="shared" ref="H463:H500" si="131">B463</f>
        <v>Udarbejdelse og afstemning af lønsedler</v>
      </c>
      <c r="I463" s="29" t="str">
        <f t="shared" ref="I463:I500" si="132">CONCATENATE(G463,B463)</f>
        <v>https://www.ug.dk/search/Udarbejdelse og afstemning af lønsedler</v>
      </c>
      <c r="J463" s="30" t="str">
        <f t="shared" ref="J463:J500" si="133">HYPERLINK(I463)</f>
        <v>https://www.ug.dk/search/Udarbejdelse og afstemning af lønsedler</v>
      </c>
    </row>
    <row r="464" spans="1:10" ht="18" customHeight="1" x14ac:dyDescent="0.25">
      <c r="A464" s="15" t="s">
        <v>423</v>
      </c>
      <c r="B464" s="16" t="s">
        <v>450</v>
      </c>
      <c r="C464" s="17" t="s">
        <v>9</v>
      </c>
      <c r="D464" s="8">
        <v>21096</v>
      </c>
      <c r="E464" s="18">
        <v>2</v>
      </c>
      <c r="F464" s="8"/>
      <c r="G464" s="31" t="s">
        <v>634</v>
      </c>
      <c r="H464" s="29" t="str">
        <f t="shared" si="131"/>
        <v>Virksomhedens ESG-rapportering</v>
      </c>
      <c r="I464" s="29" t="str">
        <f t="shared" si="132"/>
        <v>https://www.ug.dk/search/Virksomhedens ESG-rapportering</v>
      </c>
      <c r="J464" s="30" t="str">
        <f t="shared" si="133"/>
        <v>https://www.ug.dk/search/Virksomhedens ESG-rapportering</v>
      </c>
    </row>
    <row r="465" spans="1:10" ht="18" customHeight="1" x14ac:dyDescent="0.25">
      <c r="A465" s="15" t="s">
        <v>423</v>
      </c>
      <c r="B465" s="16" t="s">
        <v>451</v>
      </c>
      <c r="C465" s="17" t="s">
        <v>9</v>
      </c>
      <c r="D465" s="8">
        <v>21097</v>
      </c>
      <c r="E465" s="18">
        <v>2</v>
      </c>
      <c r="F465" s="8"/>
      <c r="G465" s="31" t="s">
        <v>634</v>
      </c>
      <c r="H465" s="29" t="str">
        <f t="shared" si="131"/>
        <v>Virksomhedens klimaregnskab</v>
      </c>
      <c r="I465" s="29" t="str">
        <f t="shared" si="132"/>
        <v>https://www.ug.dk/search/Virksomhedens klimaregnskab</v>
      </c>
      <c r="J465" s="30" t="str">
        <f t="shared" si="133"/>
        <v>https://www.ug.dk/search/Virksomhedens klimaregnskab</v>
      </c>
    </row>
    <row r="466" spans="1:10" ht="18" customHeight="1" x14ac:dyDescent="0.25">
      <c r="A466" s="15" t="s">
        <v>423</v>
      </c>
      <c r="B466" s="16" t="s">
        <v>452</v>
      </c>
      <c r="C466" s="17" t="s">
        <v>9</v>
      </c>
      <c r="D466" s="8">
        <v>40008</v>
      </c>
      <c r="E466" s="18">
        <v>2</v>
      </c>
      <c r="F466" s="8"/>
      <c r="G466" s="31" t="s">
        <v>634</v>
      </c>
      <c r="H466" s="29" t="str">
        <f t="shared" si="131"/>
        <v>Årsafslutning af bogholderiet</v>
      </c>
      <c r="I466" s="29" t="str">
        <f t="shared" si="132"/>
        <v>https://www.ug.dk/search/Årsafslutning af bogholderiet</v>
      </c>
      <c r="J466" s="30" t="str">
        <f t="shared" si="133"/>
        <v>https://www.ug.dk/search/Årsafslutning af bogholderiet</v>
      </c>
    </row>
    <row r="467" spans="1:10" ht="18" customHeight="1" x14ac:dyDescent="0.25">
      <c r="A467" s="33" t="s">
        <v>453</v>
      </c>
      <c r="B467" s="12" t="s">
        <v>454</v>
      </c>
      <c r="C467" s="13" t="s">
        <v>9</v>
      </c>
      <c r="D467" s="9">
        <v>42384</v>
      </c>
      <c r="E467" s="14">
        <v>15</v>
      </c>
      <c r="F467" s="9"/>
      <c r="G467" s="31" t="s">
        <v>634</v>
      </c>
      <c r="H467" s="29" t="str">
        <f t="shared" si="131"/>
        <v>Anlæg i beton-, natursten og træ</v>
      </c>
      <c r="I467" s="29" t="str">
        <f t="shared" si="132"/>
        <v>https://www.ug.dk/search/Anlæg i beton-, natursten og træ</v>
      </c>
      <c r="J467" s="30" t="str">
        <f t="shared" si="133"/>
        <v>https://www.ug.dk/search/Anlæg i beton-, natursten og træ</v>
      </c>
    </row>
    <row r="468" spans="1:10" ht="18" customHeight="1" x14ac:dyDescent="0.25">
      <c r="A468" s="33" t="s">
        <v>453</v>
      </c>
      <c r="B468" s="12" t="s">
        <v>455</v>
      </c>
      <c r="C468" s="13" t="s">
        <v>9</v>
      </c>
      <c r="D468" s="9">
        <v>42307</v>
      </c>
      <c r="E468" s="14">
        <v>15</v>
      </c>
      <c r="F468" s="9"/>
      <c r="G468" s="31" t="s">
        <v>634</v>
      </c>
      <c r="H468" s="29" t="str">
        <f t="shared" si="131"/>
        <v>Anlæg i betonsten, buede linier</v>
      </c>
      <c r="I468" s="29" t="str">
        <f t="shared" si="132"/>
        <v>https://www.ug.dk/search/Anlæg i betonsten, buede linier</v>
      </c>
      <c r="J468" s="30" t="str">
        <f t="shared" si="133"/>
        <v>https://www.ug.dk/search/Anlæg i betonsten, buede linier</v>
      </c>
    </row>
    <row r="469" spans="1:10" ht="18" customHeight="1" x14ac:dyDescent="0.25">
      <c r="A469" s="33" t="s">
        <v>453</v>
      </c>
      <c r="B469" s="12" t="s">
        <v>456</v>
      </c>
      <c r="C469" s="13" t="s">
        <v>9</v>
      </c>
      <c r="D469" s="9">
        <v>42385</v>
      </c>
      <c r="E469" s="14">
        <v>15</v>
      </c>
      <c r="F469" s="9"/>
      <c r="G469" s="31" t="s">
        <v>634</v>
      </c>
      <c r="H469" s="29" t="str">
        <f t="shared" si="131"/>
        <v>Anlæg i natursten, træ og vand</v>
      </c>
      <c r="I469" s="29" t="str">
        <f t="shared" si="132"/>
        <v>https://www.ug.dk/search/Anlæg i natursten, træ og vand</v>
      </c>
      <c r="J469" s="30" t="str">
        <f t="shared" si="133"/>
        <v>https://www.ug.dk/search/Anlæg i natursten, træ og vand</v>
      </c>
    </row>
    <row r="470" spans="1:10" ht="18" customHeight="1" x14ac:dyDescent="0.25">
      <c r="A470" s="33" t="s">
        <v>453</v>
      </c>
      <c r="B470" s="12" t="s">
        <v>457</v>
      </c>
      <c r="C470" s="13" t="s">
        <v>9</v>
      </c>
      <c r="D470" s="9">
        <v>44364</v>
      </c>
      <c r="E470" s="14">
        <v>5</v>
      </c>
      <c r="F470" s="9"/>
      <c r="G470" s="31" t="s">
        <v>634</v>
      </c>
      <c r="H470" s="29" t="str">
        <f t="shared" si="131"/>
        <v>Anvendelse af motorsav 1</v>
      </c>
      <c r="I470" s="29" t="str">
        <f t="shared" si="132"/>
        <v>https://www.ug.dk/search/Anvendelse af motorsav 1</v>
      </c>
      <c r="J470" s="30" t="str">
        <f t="shared" si="133"/>
        <v>https://www.ug.dk/search/Anvendelse af motorsav 1</v>
      </c>
    </row>
    <row r="471" spans="1:10" ht="18" customHeight="1" x14ac:dyDescent="0.25">
      <c r="A471" s="33" t="s">
        <v>453</v>
      </c>
      <c r="B471" s="12" t="s">
        <v>458</v>
      </c>
      <c r="C471" s="13" t="s">
        <v>9</v>
      </c>
      <c r="D471" s="9">
        <v>44615</v>
      </c>
      <c r="E471" s="14">
        <v>5</v>
      </c>
      <c r="F471" s="9"/>
      <c r="G471" s="31" t="s">
        <v>634</v>
      </c>
      <c r="H471" s="29" t="str">
        <f t="shared" si="131"/>
        <v>Anvendelse af stauder i grønne anlæg</v>
      </c>
      <c r="I471" s="29" t="str">
        <f t="shared" si="132"/>
        <v>https://www.ug.dk/search/Anvendelse af stauder i grønne anlæg</v>
      </c>
      <c r="J471" s="30" t="str">
        <f t="shared" si="133"/>
        <v>https://www.ug.dk/search/Anvendelse af stauder i grønne anlæg</v>
      </c>
    </row>
    <row r="472" spans="1:10" ht="18" customHeight="1" x14ac:dyDescent="0.25">
      <c r="A472" s="33" t="s">
        <v>453</v>
      </c>
      <c r="B472" s="12" t="s">
        <v>459</v>
      </c>
      <c r="C472" s="13" t="s">
        <v>9</v>
      </c>
      <c r="D472" s="9">
        <v>49432</v>
      </c>
      <c r="E472" s="14">
        <v>5</v>
      </c>
      <c r="F472" s="9"/>
      <c r="G472" s="31" t="s">
        <v>634</v>
      </c>
      <c r="H472" s="29" t="str">
        <f t="shared" si="131"/>
        <v>Beskæring 1</v>
      </c>
      <c r="I472" s="29" t="str">
        <f t="shared" si="132"/>
        <v>https://www.ug.dk/search/Beskæring 1</v>
      </c>
      <c r="J472" s="30" t="str">
        <f t="shared" si="133"/>
        <v>https://www.ug.dk/search/Beskæring 1</v>
      </c>
    </row>
    <row r="473" spans="1:10" ht="18" customHeight="1" x14ac:dyDescent="0.25">
      <c r="A473" s="33" t="s">
        <v>453</v>
      </c>
      <c r="B473" s="12" t="s">
        <v>460</v>
      </c>
      <c r="C473" s="13" t="s">
        <v>9</v>
      </c>
      <c r="D473" s="9">
        <v>48063</v>
      </c>
      <c r="E473" s="14">
        <v>5</v>
      </c>
      <c r="F473" s="9"/>
      <c r="G473" s="31" t="s">
        <v>634</v>
      </c>
      <c r="H473" s="29" t="str">
        <f t="shared" si="131"/>
        <v>Beskæring 2</v>
      </c>
      <c r="I473" s="29" t="str">
        <f t="shared" si="132"/>
        <v>https://www.ug.dk/search/Beskæring 2</v>
      </c>
      <c r="J473" s="30" t="str">
        <f t="shared" si="133"/>
        <v>https://www.ug.dk/search/Beskæring 2</v>
      </c>
    </row>
    <row r="474" spans="1:10" ht="18" customHeight="1" x14ac:dyDescent="0.25">
      <c r="A474" s="33" t="s">
        <v>453</v>
      </c>
      <c r="B474" s="12" t="s">
        <v>461</v>
      </c>
      <c r="C474" s="13" t="s">
        <v>9</v>
      </c>
      <c r="D474" s="9">
        <v>47572</v>
      </c>
      <c r="E474" s="14">
        <v>5</v>
      </c>
      <c r="F474" s="9"/>
      <c r="G474" s="31" t="s">
        <v>634</v>
      </c>
      <c r="H474" s="29" t="str">
        <f t="shared" si="131"/>
        <v>betjening af entreprenørmaskiner</v>
      </c>
      <c r="I474" s="29" t="str">
        <f t="shared" si="132"/>
        <v>https://www.ug.dk/search/betjening af entreprenørmaskiner</v>
      </c>
      <c r="J474" s="30" t="str">
        <f t="shared" si="133"/>
        <v>https://www.ug.dk/search/betjening af entreprenørmaskiner</v>
      </c>
    </row>
    <row r="475" spans="1:10" ht="18" customHeight="1" x14ac:dyDescent="0.25">
      <c r="A475" s="33" t="s">
        <v>453</v>
      </c>
      <c r="B475" s="12" t="s">
        <v>462</v>
      </c>
      <c r="C475" s="13" t="s">
        <v>9</v>
      </c>
      <c r="D475" s="9">
        <v>44491</v>
      </c>
      <c r="E475" s="14">
        <v>5</v>
      </c>
      <c r="F475" s="9"/>
      <c r="G475" s="31" t="s">
        <v>634</v>
      </c>
      <c r="H475" s="29" t="str">
        <f t="shared" si="131"/>
        <v>Betjening af rendegravere</v>
      </c>
      <c r="I475" s="29" t="str">
        <f t="shared" si="132"/>
        <v>https://www.ug.dk/search/Betjening af rendegravere</v>
      </c>
      <c r="J475" s="30" t="str">
        <f t="shared" si="133"/>
        <v>https://www.ug.dk/search/Betjening af rendegravere</v>
      </c>
    </row>
    <row r="476" spans="1:10" ht="18" customHeight="1" x14ac:dyDescent="0.25">
      <c r="A476" s="33" t="s">
        <v>453</v>
      </c>
      <c r="B476" s="12" t="s">
        <v>463</v>
      </c>
      <c r="C476" s="13" t="s">
        <v>9</v>
      </c>
      <c r="D476" s="9">
        <v>42302</v>
      </c>
      <c r="E476" s="14">
        <v>10</v>
      </c>
      <c r="F476" s="9"/>
      <c r="G476" s="31" t="s">
        <v>634</v>
      </c>
      <c r="H476" s="29" t="str">
        <f t="shared" si="131"/>
        <v>Betjening og vedligeholdelse af mindre gartnermask</v>
      </c>
      <c r="I476" s="29" t="str">
        <f t="shared" si="132"/>
        <v>https://www.ug.dk/search/Betjening og vedligeholdelse af mindre gartnermask</v>
      </c>
      <c r="J476" s="30" t="str">
        <f t="shared" si="133"/>
        <v>https://www.ug.dk/search/Betjening og vedligeholdelse af mindre gartnermask</v>
      </c>
    </row>
    <row r="477" spans="1:10" ht="18" customHeight="1" x14ac:dyDescent="0.25">
      <c r="A477" s="33" t="s">
        <v>453</v>
      </c>
      <c r="B477" s="12" t="s">
        <v>464</v>
      </c>
      <c r="C477" s="13" t="s">
        <v>9</v>
      </c>
      <c r="D477" s="9">
        <v>49682</v>
      </c>
      <c r="E477" s="14">
        <v>2</v>
      </c>
      <c r="F477" s="9"/>
      <c r="G477" s="31" t="s">
        <v>634</v>
      </c>
      <c r="H477" s="29" t="str">
        <f t="shared" si="131"/>
        <v>Biodiversitet i anlægsgartnerfaget</v>
      </c>
      <c r="I477" s="29" t="str">
        <f t="shared" si="132"/>
        <v>https://www.ug.dk/search/Biodiversitet i anlægsgartnerfaget</v>
      </c>
      <c r="J477" s="30" t="str">
        <f t="shared" si="133"/>
        <v>https://www.ug.dk/search/Biodiversitet i anlægsgartnerfaget</v>
      </c>
    </row>
    <row r="478" spans="1:10" ht="18" customHeight="1" x14ac:dyDescent="0.25">
      <c r="A478" s="33" t="s">
        <v>453</v>
      </c>
      <c r="B478" s="12" t="s">
        <v>465</v>
      </c>
      <c r="C478" s="13" t="s">
        <v>9</v>
      </c>
      <c r="D478" s="9">
        <v>40824</v>
      </c>
      <c r="E478" s="14">
        <v>1</v>
      </c>
      <c r="F478" s="9"/>
      <c r="G478" s="31" t="s">
        <v>634</v>
      </c>
      <c r="H478" s="29" t="str">
        <f t="shared" si="131"/>
        <v>Brandforanstaltning ved ukrudtsbrænding</v>
      </c>
      <c r="I478" s="29" t="str">
        <f t="shared" si="132"/>
        <v>https://www.ug.dk/search/Brandforanstaltning ved ukrudtsbrænding</v>
      </c>
      <c r="J478" s="30" t="str">
        <f t="shared" si="133"/>
        <v>https://www.ug.dk/search/Brandforanstaltning ved ukrudtsbrænding</v>
      </c>
    </row>
    <row r="479" spans="1:10" ht="18" customHeight="1" x14ac:dyDescent="0.25">
      <c r="A479" s="33" t="s">
        <v>453</v>
      </c>
      <c r="B479" s="12" t="s">
        <v>466</v>
      </c>
      <c r="C479" s="13" t="s">
        <v>9</v>
      </c>
      <c r="D479" s="9">
        <v>44272</v>
      </c>
      <c r="E479" s="14">
        <v>10</v>
      </c>
      <c r="F479" s="9"/>
      <c r="G479" s="31" t="s">
        <v>634</v>
      </c>
      <c r="H479" s="29" t="str">
        <f t="shared" si="131"/>
        <v>Design af grønne anlæg</v>
      </c>
      <c r="I479" s="29" t="str">
        <f t="shared" si="132"/>
        <v>https://www.ug.dk/search/Design af grønne anlæg</v>
      </c>
      <c r="J479" s="30" t="str">
        <f t="shared" si="133"/>
        <v>https://www.ug.dk/search/Design af grønne anlæg</v>
      </c>
    </row>
    <row r="480" spans="1:10" ht="18" customHeight="1" x14ac:dyDescent="0.25">
      <c r="A480" s="33" t="s">
        <v>453</v>
      </c>
      <c r="B480" s="12" t="s">
        <v>467</v>
      </c>
      <c r="C480" s="13" t="s">
        <v>9</v>
      </c>
      <c r="D480" s="9">
        <v>20916</v>
      </c>
      <c r="E480" s="14">
        <v>2</v>
      </c>
      <c r="F480" s="9"/>
      <c r="G480" s="31" t="s">
        <v>634</v>
      </c>
      <c r="H480" s="29" t="str">
        <f t="shared" si="131"/>
        <v>Etablering af biodiverse anlæg</v>
      </c>
      <c r="I480" s="29" t="str">
        <f t="shared" si="132"/>
        <v>https://www.ug.dk/search/Etablering af biodiverse anlæg</v>
      </c>
      <c r="J480" s="30" t="str">
        <f t="shared" si="133"/>
        <v>https://www.ug.dk/search/Etablering af biodiverse anlæg</v>
      </c>
    </row>
    <row r="481" spans="1:10" ht="18" customHeight="1" x14ac:dyDescent="0.25">
      <c r="A481" s="33" t="s">
        <v>453</v>
      </c>
      <c r="B481" s="12" t="s">
        <v>468</v>
      </c>
      <c r="C481" s="13" t="s">
        <v>9</v>
      </c>
      <c r="D481" s="9">
        <v>47803</v>
      </c>
      <c r="E481" s="14">
        <v>15</v>
      </c>
      <c r="F481" s="9"/>
      <c r="G481" s="31" t="s">
        <v>634</v>
      </c>
      <c r="H481" s="29" t="str">
        <f t="shared" si="131"/>
        <v>Grundlæggende anlægsteknik</v>
      </c>
      <c r="I481" s="29" t="str">
        <f t="shared" si="132"/>
        <v>https://www.ug.dk/search/Grundlæggende anlægsteknik</v>
      </c>
      <c r="J481" s="30" t="str">
        <f t="shared" si="133"/>
        <v>https://www.ug.dk/search/Grundlæggende anlægsteknik</v>
      </c>
    </row>
    <row r="482" spans="1:10" ht="18" customHeight="1" x14ac:dyDescent="0.25">
      <c r="A482" s="33" t="s">
        <v>453</v>
      </c>
      <c r="B482" s="12" t="s">
        <v>469</v>
      </c>
      <c r="C482" s="13" t="s">
        <v>9</v>
      </c>
      <c r="D482" s="9">
        <v>20994</v>
      </c>
      <c r="E482" s="14">
        <v>3</v>
      </c>
      <c r="F482" s="9"/>
      <c r="G482" s="31" t="s">
        <v>634</v>
      </c>
      <c r="H482" s="29" t="str">
        <f t="shared" si="131"/>
        <v>Grøn omstilling inden for den grønne branche</v>
      </c>
      <c r="I482" s="29" t="str">
        <f t="shared" si="132"/>
        <v>https://www.ug.dk/search/Grøn omstilling inden for den grønne branche</v>
      </c>
      <c r="J482" s="30" t="str">
        <f t="shared" si="133"/>
        <v>https://www.ug.dk/search/Grøn omstilling inden for den grønne branche</v>
      </c>
    </row>
    <row r="483" spans="1:10" ht="18" customHeight="1" x14ac:dyDescent="0.25">
      <c r="A483" s="33" t="s">
        <v>453</v>
      </c>
      <c r="B483" s="12" t="s">
        <v>470</v>
      </c>
      <c r="C483" s="13" t="s">
        <v>9</v>
      </c>
      <c r="D483" s="9">
        <v>48170</v>
      </c>
      <c r="E483" s="14">
        <v>2</v>
      </c>
      <c r="F483" s="9"/>
      <c r="G483" s="31" t="s">
        <v>634</v>
      </c>
      <c r="H483" s="29" t="str">
        <f t="shared" si="131"/>
        <v>Hånd- og rygsprøjtecertifikat</v>
      </c>
      <c r="I483" s="29" t="str">
        <f t="shared" si="132"/>
        <v>https://www.ug.dk/search/Hånd- og rygsprøjtecertifikat</v>
      </c>
      <c r="J483" s="30" t="str">
        <f t="shared" si="133"/>
        <v>https://www.ug.dk/search/Hånd- og rygsprøjtecertifikat</v>
      </c>
    </row>
    <row r="484" spans="1:10" ht="18" customHeight="1" x14ac:dyDescent="0.25">
      <c r="A484" s="33" t="s">
        <v>453</v>
      </c>
      <c r="B484" s="12" t="s">
        <v>477</v>
      </c>
      <c r="C484" s="13" t="s">
        <v>9</v>
      </c>
      <c r="D484" s="9">
        <v>47098</v>
      </c>
      <c r="E484" s="14">
        <v>2</v>
      </c>
      <c r="F484" s="9"/>
      <c r="G484" s="31" t="s">
        <v>634</v>
      </c>
      <c r="H484" s="29" t="str">
        <f t="shared" si="131"/>
        <v>Kirkegårde, natur på kirkegården</v>
      </c>
      <c r="I484" s="29" t="str">
        <f t="shared" si="132"/>
        <v>https://www.ug.dk/search/Kirkegårde, natur på kirkegården</v>
      </c>
      <c r="J484" s="30" t="str">
        <f t="shared" si="133"/>
        <v>https://www.ug.dk/search/Kirkegårde, natur på kirkegården</v>
      </c>
    </row>
    <row r="485" spans="1:10" ht="18" customHeight="1" x14ac:dyDescent="0.25">
      <c r="A485" s="33" t="s">
        <v>453</v>
      </c>
      <c r="B485" s="12" t="s">
        <v>471</v>
      </c>
      <c r="C485" s="13" t="s">
        <v>9</v>
      </c>
      <c r="D485" s="9">
        <v>47697</v>
      </c>
      <c r="E485" s="14">
        <v>2</v>
      </c>
      <c r="F485" s="9"/>
      <c r="G485" s="31" t="s">
        <v>634</v>
      </c>
      <c r="H485" s="29" t="str">
        <f t="shared" si="131"/>
        <v>Kirkegårdens planter</v>
      </c>
      <c r="I485" s="29" t="str">
        <f t="shared" si="132"/>
        <v>https://www.ug.dk/search/Kirkegårdens planter</v>
      </c>
      <c r="J485" s="30" t="str">
        <f t="shared" si="133"/>
        <v>https://www.ug.dk/search/Kirkegårdens planter</v>
      </c>
    </row>
    <row r="486" spans="1:10" ht="18" customHeight="1" x14ac:dyDescent="0.25">
      <c r="A486" s="33" t="s">
        <v>453</v>
      </c>
      <c r="B486" s="12" t="s">
        <v>472</v>
      </c>
      <c r="C486" s="13" t="s">
        <v>9</v>
      </c>
      <c r="D486" s="9">
        <v>47882</v>
      </c>
      <c r="E486" s="14">
        <v>15</v>
      </c>
      <c r="F486" s="9"/>
      <c r="G486" s="31" t="s">
        <v>634</v>
      </c>
      <c r="H486" s="29" t="str">
        <f t="shared" si="131"/>
        <v>Kirkegårdsanlæg, etablering og pleje</v>
      </c>
      <c r="I486" s="29" t="str">
        <f t="shared" si="132"/>
        <v>https://www.ug.dk/search/Kirkegårdsanlæg, etablering og pleje</v>
      </c>
      <c r="J486" s="30" t="str">
        <f t="shared" si="133"/>
        <v>https://www.ug.dk/search/Kirkegårdsanlæg, etablering og pleje</v>
      </c>
    </row>
    <row r="487" spans="1:10" ht="18" customHeight="1" x14ac:dyDescent="0.25">
      <c r="A487" s="33" t="s">
        <v>453</v>
      </c>
      <c r="B487" s="12" t="s">
        <v>473</v>
      </c>
      <c r="C487" s="13" t="s">
        <v>9</v>
      </c>
      <c r="D487" s="9">
        <v>49724</v>
      </c>
      <c r="E487" s="14">
        <v>10</v>
      </c>
      <c r="F487" s="9"/>
      <c r="G487" s="31" t="s">
        <v>634</v>
      </c>
      <c r="H487" s="29" t="str">
        <f t="shared" si="131"/>
        <v>Komplicerede anlæg for anlægsgartnere</v>
      </c>
      <c r="I487" s="29" t="str">
        <f t="shared" si="132"/>
        <v>https://www.ug.dk/search/Komplicerede anlæg for anlægsgartnere</v>
      </c>
      <c r="J487" s="30" t="str">
        <f t="shared" si="133"/>
        <v>https://www.ug.dk/search/Komplicerede anlæg for anlægsgartnere</v>
      </c>
    </row>
    <row r="488" spans="1:10" ht="18" customHeight="1" x14ac:dyDescent="0.25">
      <c r="A488" s="33" t="s">
        <v>453</v>
      </c>
      <c r="B488" s="12" t="s">
        <v>474</v>
      </c>
      <c r="C488" s="13" t="s">
        <v>9</v>
      </c>
      <c r="D488" s="9">
        <v>20894</v>
      </c>
      <c r="E488" s="14">
        <v>2</v>
      </c>
      <c r="F488" s="9"/>
      <c r="G488" s="31" t="s">
        <v>634</v>
      </c>
      <c r="H488" s="29" t="str">
        <f t="shared" si="131"/>
        <v>Kvalitetssikring af betonanlæg for anlægsgartner</v>
      </c>
      <c r="I488" s="29" t="str">
        <f t="shared" si="132"/>
        <v>https://www.ug.dk/search/Kvalitetssikring af betonanlæg for anlægsgartner</v>
      </c>
      <c r="J488" s="30" t="str">
        <f t="shared" si="133"/>
        <v>https://www.ug.dk/search/Kvalitetssikring af betonanlæg for anlægsgartner</v>
      </c>
    </row>
    <row r="489" spans="1:10" ht="18" customHeight="1" x14ac:dyDescent="0.25">
      <c r="A489" s="33" t="s">
        <v>453</v>
      </c>
      <c r="B489" s="12" t="s">
        <v>475</v>
      </c>
      <c r="C489" s="13" t="s">
        <v>9</v>
      </c>
      <c r="D489" s="9">
        <v>40844</v>
      </c>
      <c r="E489" s="14">
        <v>5</v>
      </c>
      <c r="F489" s="9"/>
      <c r="G489" s="31" t="s">
        <v>634</v>
      </c>
      <c r="H489" s="29" t="str">
        <f t="shared" si="131"/>
        <v xml:space="preserve">Maskinbetjening jordarbejde, grønne anlæg </v>
      </c>
      <c r="I489" s="29" t="str">
        <f t="shared" si="132"/>
        <v xml:space="preserve">https://www.ug.dk/search/Maskinbetjening jordarbejde, grønne anlæg </v>
      </c>
      <c r="J489" s="30" t="str">
        <f t="shared" si="133"/>
        <v xml:space="preserve">https://www.ug.dk/search/Maskinbetjening jordarbejde, grønne anlæg </v>
      </c>
    </row>
    <row r="490" spans="1:10" ht="18" customHeight="1" x14ac:dyDescent="0.25">
      <c r="A490" s="33" t="s">
        <v>453</v>
      </c>
      <c r="B490" s="12" t="s">
        <v>476</v>
      </c>
      <c r="C490" s="13" t="s">
        <v>9</v>
      </c>
      <c r="D490" s="9">
        <v>49880</v>
      </c>
      <c r="E490" s="14">
        <v>5</v>
      </c>
      <c r="F490" s="9"/>
      <c r="G490" s="31" t="s">
        <v>634</v>
      </c>
      <c r="H490" s="29" t="str">
        <f t="shared" si="131"/>
        <v>Miljø og biologiske forhold i grønne anlæg</v>
      </c>
      <c r="I490" s="29" t="str">
        <f t="shared" si="132"/>
        <v>https://www.ug.dk/search/Miljø og biologiske forhold i grønne anlæg</v>
      </c>
      <c r="J490" s="30" t="str">
        <f t="shared" si="133"/>
        <v>https://www.ug.dk/search/Miljø og biologiske forhold i grønne anlæg</v>
      </c>
    </row>
    <row r="491" spans="1:10" ht="18" customHeight="1" x14ac:dyDescent="0.25">
      <c r="A491" s="33" t="s">
        <v>453</v>
      </c>
      <c r="B491" s="12" t="s">
        <v>478</v>
      </c>
      <c r="C491" s="13" t="s">
        <v>9</v>
      </c>
      <c r="D491" s="9">
        <v>40833</v>
      </c>
      <c r="E491" s="14">
        <v>1</v>
      </c>
      <c r="F491" s="9"/>
      <c r="G491" s="31" t="s">
        <v>634</v>
      </c>
      <c r="H491" s="29" t="str">
        <f t="shared" si="131"/>
        <v>Normer for anlægsgartnerarbejde</v>
      </c>
      <c r="I491" s="29" t="str">
        <f t="shared" si="132"/>
        <v>https://www.ug.dk/search/Normer for anlægsgartnerarbejde</v>
      </c>
      <c r="J491" s="30" t="str">
        <f t="shared" si="133"/>
        <v>https://www.ug.dk/search/Normer for anlægsgartnerarbejde</v>
      </c>
    </row>
    <row r="492" spans="1:10" ht="18" customHeight="1" x14ac:dyDescent="0.25">
      <c r="A492" s="33" t="s">
        <v>453</v>
      </c>
      <c r="B492" s="12" t="s">
        <v>479</v>
      </c>
      <c r="C492" s="13" t="s">
        <v>9</v>
      </c>
      <c r="D492" s="9">
        <v>48142</v>
      </c>
      <c r="E492" s="14">
        <v>1</v>
      </c>
      <c r="F492" s="9"/>
      <c r="G492" s="31" t="s">
        <v>634</v>
      </c>
      <c r="H492" s="29" t="str">
        <f t="shared" si="131"/>
        <v>Opfølgningskursus, sprøjtecertifikat anlægsgartner</v>
      </c>
      <c r="I492" s="29" t="str">
        <f t="shared" si="132"/>
        <v>https://www.ug.dk/search/Opfølgningskursus, sprøjtecertifikat anlægsgartner</v>
      </c>
      <c r="J492" s="30" t="str">
        <f t="shared" si="133"/>
        <v>https://www.ug.dk/search/Opfølgningskursus, sprøjtecertifikat anlægsgartner</v>
      </c>
    </row>
    <row r="493" spans="1:10" ht="18" customHeight="1" x14ac:dyDescent="0.25">
      <c r="A493" s="33" t="s">
        <v>453</v>
      </c>
      <c r="B493" s="12" t="s">
        <v>480</v>
      </c>
      <c r="C493" s="13" t="s">
        <v>9</v>
      </c>
      <c r="D493" s="9">
        <v>42389</v>
      </c>
      <c r="E493" s="14">
        <v>10</v>
      </c>
      <c r="F493" s="9"/>
      <c r="G493" s="31" t="s">
        <v>634</v>
      </c>
      <c r="H493" s="29" t="str">
        <f t="shared" si="131"/>
        <v>Plantebeskyttelse i gartneri, sprøjtecertifikat</v>
      </c>
      <c r="I493" s="29" t="str">
        <f t="shared" si="132"/>
        <v>https://www.ug.dk/search/Plantebeskyttelse i gartneri, sprøjtecertifikat</v>
      </c>
      <c r="J493" s="30" t="str">
        <f t="shared" si="133"/>
        <v>https://www.ug.dk/search/Plantebeskyttelse i gartneri, sprøjtecertifikat</v>
      </c>
    </row>
    <row r="494" spans="1:10" ht="18" customHeight="1" x14ac:dyDescent="0.25">
      <c r="A494" s="33" t="s">
        <v>453</v>
      </c>
      <c r="B494" s="12" t="s">
        <v>481</v>
      </c>
      <c r="C494" s="13" t="s">
        <v>9</v>
      </c>
      <c r="D494" s="9">
        <v>44597</v>
      </c>
      <c r="E494" s="14">
        <v>5</v>
      </c>
      <c r="F494" s="9"/>
      <c r="G494" s="31" t="s">
        <v>634</v>
      </c>
      <c r="H494" s="29" t="str">
        <f t="shared" si="131"/>
        <v>Plænegræs, ukrudt, skadevoldere og pleje</v>
      </c>
      <c r="I494" s="29" t="str">
        <f t="shared" si="132"/>
        <v>https://www.ug.dk/search/Plænegræs, ukrudt, skadevoldere og pleje</v>
      </c>
      <c r="J494" s="30" t="str">
        <f t="shared" si="133"/>
        <v>https://www.ug.dk/search/Plænegræs, ukrudt, skadevoldere og pleje</v>
      </c>
    </row>
    <row r="495" spans="1:10" ht="18" customHeight="1" x14ac:dyDescent="0.25">
      <c r="A495" s="33" t="s">
        <v>453</v>
      </c>
      <c r="B495" s="12" t="s">
        <v>482</v>
      </c>
      <c r="C495" s="13" t="s">
        <v>9</v>
      </c>
      <c r="D495" s="9">
        <v>44596</v>
      </c>
      <c r="E495" s="14">
        <v>5</v>
      </c>
      <c r="F495" s="9"/>
      <c r="G495" s="31" t="s">
        <v>634</v>
      </c>
      <c r="H495" s="29" t="str">
        <f t="shared" si="131"/>
        <v>Plænegræs, vækstforhold og gødning</v>
      </c>
      <c r="I495" s="29" t="str">
        <f t="shared" si="132"/>
        <v>https://www.ug.dk/search/Plænegræs, vækstforhold og gødning</v>
      </c>
      <c r="J495" s="30" t="str">
        <f t="shared" si="133"/>
        <v>https://www.ug.dk/search/Plænegræs, vækstforhold og gødning</v>
      </c>
    </row>
    <row r="496" spans="1:10" ht="18" customHeight="1" x14ac:dyDescent="0.25">
      <c r="A496" s="33" t="s">
        <v>453</v>
      </c>
      <c r="B496" s="12" t="s">
        <v>483</v>
      </c>
      <c r="C496" s="13" t="s">
        <v>9</v>
      </c>
      <c r="D496" s="9">
        <v>45231</v>
      </c>
      <c r="E496" s="14">
        <v>10</v>
      </c>
      <c r="F496" s="9"/>
      <c r="G496" s="31" t="s">
        <v>634</v>
      </c>
      <c r="H496" s="29" t="str">
        <f t="shared" si="131"/>
        <v>Stentilhugning for anlægsgartnere</v>
      </c>
      <c r="I496" s="29" t="str">
        <f t="shared" si="132"/>
        <v>https://www.ug.dk/search/Stentilhugning for anlægsgartnere</v>
      </c>
      <c r="J496" s="30" t="str">
        <f t="shared" si="133"/>
        <v>https://www.ug.dk/search/Stentilhugning for anlægsgartnere</v>
      </c>
    </row>
    <row r="497" spans="1:10" ht="18" customHeight="1" x14ac:dyDescent="0.25">
      <c r="A497" s="33" t="s">
        <v>453</v>
      </c>
      <c r="B497" s="12" t="s">
        <v>484</v>
      </c>
      <c r="C497" s="13" t="s">
        <v>9</v>
      </c>
      <c r="D497" s="9">
        <v>42305</v>
      </c>
      <c r="E497" s="14">
        <v>20</v>
      </c>
      <c r="F497" s="9"/>
      <c r="G497" s="31" t="s">
        <v>634</v>
      </c>
      <c r="H497" s="29" t="str">
        <f t="shared" si="131"/>
        <v>Træer og buske om vinteren, besk. og plejep.</v>
      </c>
      <c r="I497" s="29" t="str">
        <f t="shared" si="132"/>
        <v>https://www.ug.dk/search/Træer og buske om vinteren, besk. og plejep.</v>
      </c>
      <c r="J497" s="30" t="str">
        <f t="shared" si="133"/>
        <v>https://www.ug.dk/search/Træer og buske om vinteren, besk. og plejep.</v>
      </c>
    </row>
    <row r="498" spans="1:10" ht="18" customHeight="1" x14ac:dyDescent="0.25">
      <c r="A498" s="33" t="s">
        <v>453</v>
      </c>
      <c r="B498" s="12" t="s">
        <v>485</v>
      </c>
      <c r="C498" s="13" t="s">
        <v>9</v>
      </c>
      <c r="D498" s="9">
        <v>47736</v>
      </c>
      <c r="E498" s="14">
        <v>5</v>
      </c>
      <c r="F498" s="9"/>
      <c r="G498" s="31" t="s">
        <v>634</v>
      </c>
      <c r="H498" s="29" t="str">
        <f t="shared" si="131"/>
        <v>Vedligeholdelse af "grønne" maskiner</v>
      </c>
      <c r="I498" s="29" t="str">
        <f t="shared" si="132"/>
        <v>https://www.ug.dk/search/Vedligeholdelse af "grønne" maskiner</v>
      </c>
      <c r="J498" s="30" t="str">
        <f t="shared" si="133"/>
        <v>https://www.ug.dk/search/Vedligeholdelse af "grønne" maskiner</v>
      </c>
    </row>
    <row r="499" spans="1:10" ht="18" customHeight="1" x14ac:dyDescent="0.25">
      <c r="A499" s="33" t="s">
        <v>453</v>
      </c>
      <c r="B499" s="12" t="s">
        <v>486</v>
      </c>
      <c r="C499" s="13" t="s">
        <v>9</v>
      </c>
      <c r="D499" s="9">
        <v>22109</v>
      </c>
      <c r="E499" s="14">
        <v>2</v>
      </c>
      <c r="F499" s="9"/>
      <c r="G499" s="31" t="s">
        <v>634</v>
      </c>
      <c r="H499" s="29" t="str">
        <f t="shared" si="131"/>
        <v>Vejen som arbejdsplads - Certifikat</v>
      </c>
      <c r="I499" s="29" t="str">
        <f t="shared" si="132"/>
        <v>https://www.ug.dk/search/Vejen som arbejdsplads - Certifikat</v>
      </c>
      <c r="J499" s="30" t="str">
        <f t="shared" si="133"/>
        <v>https://www.ug.dk/search/Vejen som arbejdsplads - Certifikat</v>
      </c>
    </row>
    <row r="500" spans="1:10" ht="18" customHeight="1" x14ac:dyDescent="0.25">
      <c r="A500" s="15" t="s">
        <v>487</v>
      </c>
      <c r="B500" s="16" t="s">
        <v>488</v>
      </c>
      <c r="C500" s="17" t="s">
        <v>9</v>
      </c>
      <c r="D500" s="8">
        <v>49923</v>
      </c>
      <c r="E500" s="18">
        <v>3</v>
      </c>
      <c r="F500" s="8"/>
      <c r="G500" s="31" t="s">
        <v>634</v>
      </c>
      <c r="H500" s="29" t="str">
        <f t="shared" si="131"/>
        <v>Barnets første 1000 dage</v>
      </c>
      <c r="I500" s="29" t="str">
        <f t="shared" si="132"/>
        <v>https://www.ug.dk/search/Barnets første 1000 dage</v>
      </c>
      <c r="J500" s="30" t="str">
        <f t="shared" si="133"/>
        <v>https://www.ug.dk/search/Barnets første 1000 dage</v>
      </c>
    </row>
    <row r="501" spans="1:10" ht="18" customHeight="1" x14ac:dyDescent="0.25">
      <c r="A501" s="15" t="s">
        <v>487</v>
      </c>
      <c r="B501" s="16" t="s">
        <v>489</v>
      </c>
      <c r="C501" s="17" t="s">
        <v>7</v>
      </c>
      <c r="D501" s="8"/>
      <c r="E501" s="18">
        <v>30</v>
      </c>
      <c r="F501" s="8"/>
      <c r="G501" s="29" t="s">
        <v>640</v>
      </c>
      <c r="H501" s="29" t="str">
        <f>B501</f>
        <v>Bliv børne- og ungekonsulent</v>
      </c>
      <c r="I501" s="29" t="str">
        <f>CONCATENATE(G501)</f>
        <v>Søg på Internettet</v>
      </c>
      <c r="J501" s="30" t="str">
        <f t="shared" ref="J501:J512" si="134">HYPERLINK(I501)</f>
        <v>Søg på Internettet</v>
      </c>
    </row>
    <row r="502" spans="1:10" ht="18" customHeight="1" x14ac:dyDescent="0.25">
      <c r="A502" s="15" t="s">
        <v>487</v>
      </c>
      <c r="B502" s="16" t="s">
        <v>490</v>
      </c>
      <c r="C502" s="17" t="s">
        <v>9</v>
      </c>
      <c r="D502" s="8">
        <v>48725</v>
      </c>
      <c r="E502" s="18">
        <v>2</v>
      </c>
      <c r="F502" s="8"/>
      <c r="G502" s="31" t="s">
        <v>634</v>
      </c>
      <c r="H502" s="29" t="str">
        <f t="shared" ref="H502:H513" si="135">B502</f>
        <v>Brede læringsmål og evaluering af læringsmiljøet</v>
      </c>
      <c r="I502" s="29" t="str">
        <f t="shared" ref="I502:I512" si="136">CONCATENATE(G502,B502)</f>
        <v>https://www.ug.dk/search/Brede læringsmål og evaluering af læringsmiljøet</v>
      </c>
      <c r="J502" s="30" t="str">
        <f t="shared" si="134"/>
        <v>https://www.ug.dk/search/Brede læringsmål og evaluering af læringsmiljøet</v>
      </c>
    </row>
    <row r="503" spans="1:10" ht="18" customHeight="1" x14ac:dyDescent="0.25">
      <c r="A503" s="15" t="s">
        <v>487</v>
      </c>
      <c r="B503" s="16" t="s">
        <v>491</v>
      </c>
      <c r="C503" s="17" t="s">
        <v>9</v>
      </c>
      <c r="D503" s="8">
        <v>48733</v>
      </c>
      <c r="E503" s="18">
        <v>3</v>
      </c>
      <c r="F503" s="8"/>
      <c r="G503" s="31" t="s">
        <v>634</v>
      </c>
      <c r="H503" s="29" t="str">
        <f t="shared" si="135"/>
        <v>Børn med sproglige udfordringer 3</v>
      </c>
      <c r="I503" s="29" t="str">
        <f t="shared" si="136"/>
        <v>https://www.ug.dk/search/Børn med sproglige udfordringer 3</v>
      </c>
      <c r="J503" s="30" t="str">
        <f t="shared" si="134"/>
        <v>https://www.ug.dk/search/Børn med sproglige udfordringer 3</v>
      </c>
    </row>
    <row r="504" spans="1:10" ht="18" customHeight="1" x14ac:dyDescent="0.25">
      <c r="A504" s="15" t="s">
        <v>487</v>
      </c>
      <c r="B504" s="16" t="s">
        <v>492</v>
      </c>
      <c r="C504" s="17" t="s">
        <v>9</v>
      </c>
      <c r="D504" s="8">
        <v>48732</v>
      </c>
      <c r="E504" s="18">
        <v>3</v>
      </c>
      <c r="F504" s="8"/>
      <c r="G504" s="31" t="s">
        <v>634</v>
      </c>
      <c r="H504" s="29" t="str">
        <f t="shared" si="135"/>
        <v>Børns kommunikation og sprog 2</v>
      </c>
      <c r="I504" s="29" t="str">
        <f t="shared" si="136"/>
        <v>https://www.ug.dk/search/Børns kommunikation og sprog 2</v>
      </c>
      <c r="J504" s="30" t="str">
        <f t="shared" si="134"/>
        <v>https://www.ug.dk/search/Børns kommunikation og sprog 2</v>
      </c>
    </row>
    <row r="505" spans="1:10" ht="18" customHeight="1" x14ac:dyDescent="0.25">
      <c r="A505" s="15" t="s">
        <v>487</v>
      </c>
      <c r="B505" s="16" t="s">
        <v>493</v>
      </c>
      <c r="C505" s="17" t="s">
        <v>9</v>
      </c>
      <c r="D505" s="8">
        <v>49846</v>
      </c>
      <c r="E505" s="18">
        <v>5</v>
      </c>
      <c r="F505" s="8"/>
      <c r="G505" s="31" t="s">
        <v>634</v>
      </c>
      <c r="H505" s="29" t="str">
        <f t="shared" si="135"/>
        <v>Børns leg og den legende tilgang</v>
      </c>
      <c r="I505" s="29" t="str">
        <f t="shared" si="136"/>
        <v>https://www.ug.dk/search/Børns leg og den legende tilgang</v>
      </c>
      <c r="J505" s="30" t="str">
        <f t="shared" si="134"/>
        <v>https://www.ug.dk/search/Børns leg og den legende tilgang</v>
      </c>
    </row>
    <row r="506" spans="1:10" ht="18" customHeight="1" x14ac:dyDescent="0.25">
      <c r="A506" s="15" t="s">
        <v>487</v>
      </c>
      <c r="B506" s="16" t="s">
        <v>494</v>
      </c>
      <c r="C506" s="17" t="s">
        <v>9</v>
      </c>
      <c r="D506" s="8">
        <v>48734</v>
      </c>
      <c r="E506" s="18">
        <v>3</v>
      </c>
      <c r="F506" s="8"/>
      <c r="G506" s="31" t="s">
        <v>634</v>
      </c>
      <c r="H506" s="29" t="str">
        <f t="shared" si="135"/>
        <v>Børns motorik, sansning og bevægelse 1</v>
      </c>
      <c r="I506" s="29" t="str">
        <f t="shared" si="136"/>
        <v>https://www.ug.dk/search/Børns motorik, sansning og bevægelse 1</v>
      </c>
      <c r="J506" s="30" t="str">
        <f t="shared" si="134"/>
        <v>https://www.ug.dk/search/Børns motorik, sansning og bevægelse 1</v>
      </c>
    </row>
    <row r="507" spans="1:10" ht="18" customHeight="1" x14ac:dyDescent="0.25">
      <c r="A507" s="15" t="s">
        <v>487</v>
      </c>
      <c r="B507" s="16" t="s">
        <v>495</v>
      </c>
      <c r="C507" s="17" t="s">
        <v>9</v>
      </c>
      <c r="D507" s="8">
        <v>48731</v>
      </c>
      <c r="E507" s="18">
        <v>2</v>
      </c>
      <c r="F507" s="8"/>
      <c r="G507" s="31" t="s">
        <v>634</v>
      </c>
      <c r="H507" s="29" t="str">
        <f t="shared" si="135"/>
        <v>Børns sproglige udvikling 1</v>
      </c>
      <c r="I507" s="29" t="str">
        <f t="shared" si="136"/>
        <v>https://www.ug.dk/search/Børns sproglige udvikling 1</v>
      </c>
      <c r="J507" s="30" t="str">
        <f t="shared" si="134"/>
        <v>https://www.ug.dk/search/Børns sproglige udvikling 1</v>
      </c>
    </row>
    <row r="508" spans="1:10" ht="18" customHeight="1" x14ac:dyDescent="0.25">
      <c r="A508" s="15" t="s">
        <v>487</v>
      </c>
      <c r="B508" s="16" t="s">
        <v>496</v>
      </c>
      <c r="C508" s="17" t="s">
        <v>9</v>
      </c>
      <c r="D508" s="8">
        <v>48384</v>
      </c>
      <c r="E508" s="18">
        <v>3</v>
      </c>
      <c r="F508" s="8"/>
      <c r="G508" s="31" t="s">
        <v>634</v>
      </c>
      <c r="H508" s="29" t="str">
        <f t="shared" si="135"/>
        <v>Den styrkede pædagogiske læreplan</v>
      </c>
      <c r="I508" s="29" t="str">
        <f t="shared" si="136"/>
        <v>https://www.ug.dk/search/Den styrkede pædagogiske læreplan</v>
      </c>
      <c r="J508" s="30" t="str">
        <f t="shared" si="134"/>
        <v>https://www.ug.dk/search/Den styrkede pædagogiske læreplan</v>
      </c>
    </row>
    <row r="509" spans="1:10" ht="18" customHeight="1" x14ac:dyDescent="0.25">
      <c r="A509" s="15" t="s">
        <v>487</v>
      </c>
      <c r="B509" s="16" t="s">
        <v>497</v>
      </c>
      <c r="C509" s="17" t="s">
        <v>9</v>
      </c>
      <c r="D509" s="8">
        <v>47941</v>
      </c>
      <c r="E509" s="18">
        <v>4</v>
      </c>
      <c r="F509" s="8"/>
      <c r="G509" s="31" t="s">
        <v>634</v>
      </c>
      <c r="H509" s="29" t="str">
        <f t="shared" si="135"/>
        <v>Didaktik og læring i pædagogisk arbejde</v>
      </c>
      <c r="I509" s="29" t="str">
        <f t="shared" si="136"/>
        <v>https://www.ug.dk/search/Didaktik og læring i pædagogisk arbejde</v>
      </c>
      <c r="J509" s="30" t="str">
        <f t="shared" si="134"/>
        <v>https://www.ug.dk/search/Didaktik og læring i pædagogisk arbejde</v>
      </c>
    </row>
    <row r="510" spans="1:10" ht="18" customHeight="1" x14ac:dyDescent="0.25">
      <c r="A510" s="15" t="s">
        <v>487</v>
      </c>
      <c r="B510" s="16" t="s">
        <v>49</v>
      </c>
      <c r="C510" s="17" t="s">
        <v>9</v>
      </c>
      <c r="D510" s="8">
        <v>45571</v>
      </c>
      <c r="E510" s="18">
        <v>10</v>
      </c>
      <c r="F510" s="8"/>
      <c r="G510" s="31" t="s">
        <v>634</v>
      </c>
      <c r="H510" s="29" t="str">
        <f t="shared" si="135"/>
        <v>Fagunderstøttende dansk som andetsprog F/I</v>
      </c>
      <c r="I510" s="29" t="str">
        <f t="shared" si="136"/>
        <v>https://www.ug.dk/search/Fagunderstøttende dansk som andetsprog F/I</v>
      </c>
      <c r="J510" s="30" t="str">
        <f t="shared" si="134"/>
        <v>https://www.ug.dk/search/Fagunderstøttende dansk som andetsprog F/I</v>
      </c>
    </row>
    <row r="511" spans="1:10" ht="18" customHeight="1" x14ac:dyDescent="0.25">
      <c r="A511" s="15" t="s">
        <v>487</v>
      </c>
      <c r="B511" s="16" t="s">
        <v>498</v>
      </c>
      <c r="C511" s="17" t="s">
        <v>9</v>
      </c>
      <c r="D511" s="8">
        <v>40138</v>
      </c>
      <c r="E511" s="18">
        <v>2</v>
      </c>
      <c r="F511" s="8"/>
      <c r="G511" s="31" t="s">
        <v>634</v>
      </c>
      <c r="H511" s="29" t="str">
        <f t="shared" si="135"/>
        <v>Implementering af handleplaner ifølge serviceloven</v>
      </c>
      <c r="I511" s="29" t="str">
        <f t="shared" si="136"/>
        <v>https://www.ug.dk/search/Implementering af handleplaner ifølge serviceloven</v>
      </c>
      <c r="J511" s="30" t="str">
        <f t="shared" si="134"/>
        <v>https://www.ug.dk/search/Implementering af handleplaner ifølge serviceloven</v>
      </c>
    </row>
    <row r="512" spans="1:10" ht="18" customHeight="1" x14ac:dyDescent="0.25">
      <c r="A512" s="15" t="s">
        <v>487</v>
      </c>
      <c r="B512" s="16" t="s">
        <v>499</v>
      </c>
      <c r="C512" s="17" t="s">
        <v>9</v>
      </c>
      <c r="D512" s="8">
        <v>44274</v>
      </c>
      <c r="E512" s="18">
        <v>5</v>
      </c>
      <c r="F512" s="8"/>
      <c r="G512" s="31" t="s">
        <v>634</v>
      </c>
      <c r="H512" s="29" t="str">
        <f t="shared" si="135"/>
        <v>Konflikthåndtering i pædagogisk arbejde</v>
      </c>
      <c r="I512" s="29" t="str">
        <f t="shared" si="136"/>
        <v>https://www.ug.dk/search/Konflikthåndtering i pædagogisk arbejde</v>
      </c>
      <c r="J512" s="30" t="str">
        <f t="shared" si="134"/>
        <v>https://www.ug.dk/search/Konflikthåndtering i pædagogisk arbejde</v>
      </c>
    </row>
    <row r="513" spans="1:15" ht="18" customHeight="1" x14ac:dyDescent="0.25">
      <c r="A513" s="15" t="s">
        <v>487</v>
      </c>
      <c r="B513" s="16" t="s">
        <v>500</v>
      </c>
      <c r="C513" s="17" t="s">
        <v>639</v>
      </c>
      <c r="D513" s="8"/>
      <c r="E513" s="18"/>
      <c r="F513" s="8">
        <v>5</v>
      </c>
      <c r="G513" s="29" t="s">
        <v>634</v>
      </c>
      <c r="H513" s="29" t="str">
        <f t="shared" si="135"/>
        <v>Mentalisering</v>
      </c>
      <c r="I513" s="29" t="str">
        <f>CONCATENATE(G513,B513)</f>
        <v>https://www.ug.dk/search/Mentalisering</v>
      </c>
      <c r="J513" s="30" t="str">
        <f>HYPERLINK(I513)</f>
        <v>https://www.ug.dk/search/Mentalisering</v>
      </c>
    </row>
    <row r="514" spans="1:15" ht="18" customHeight="1" x14ac:dyDescent="0.25">
      <c r="A514" s="15" t="s">
        <v>487</v>
      </c>
      <c r="B514" s="16" t="s">
        <v>501</v>
      </c>
      <c r="C514" s="17" t="s">
        <v>9</v>
      </c>
      <c r="D514" s="8">
        <v>49856</v>
      </c>
      <c r="E514" s="18">
        <v>5</v>
      </c>
      <c r="F514" s="8"/>
      <c r="G514" s="31" t="s">
        <v>634</v>
      </c>
      <c r="H514" s="29" t="str">
        <f t="shared" ref="H514:H515" si="137">B514</f>
        <v>Pædagogisk arbejde i skolefritidsordninger</v>
      </c>
      <c r="I514" s="29" t="str">
        <f t="shared" ref="I514:I515" si="138">CONCATENATE(G514,B514)</f>
        <v>https://www.ug.dk/search/Pædagogisk arbejde i skolefritidsordninger</v>
      </c>
      <c r="J514" s="30" t="str">
        <f t="shared" ref="J514:J515" si="139">HYPERLINK(I514)</f>
        <v>https://www.ug.dk/search/Pædagogisk arbejde i skolefritidsordninger</v>
      </c>
    </row>
    <row r="515" spans="1:15" ht="18" customHeight="1" x14ac:dyDescent="0.25">
      <c r="A515" s="15" t="s">
        <v>487</v>
      </c>
      <c r="B515" s="16" t="s">
        <v>502</v>
      </c>
      <c r="C515" s="17" t="s">
        <v>9</v>
      </c>
      <c r="D515" s="8">
        <v>49777</v>
      </c>
      <c r="E515" s="18">
        <v>15</v>
      </c>
      <c r="F515" s="8"/>
      <c r="G515" s="31" t="s">
        <v>634</v>
      </c>
      <c r="H515" s="29" t="str">
        <f t="shared" si="137"/>
        <v>Pædagogmedhjælper i dagtilbud</v>
      </c>
      <c r="I515" s="29" t="str">
        <f t="shared" si="138"/>
        <v>https://www.ug.dk/search/Pædagogmedhjælper i dagtilbud</v>
      </c>
      <c r="J515" s="30" t="str">
        <f t="shared" si="139"/>
        <v>https://www.ug.dk/search/Pædagogmedhjælper i dagtilbud</v>
      </c>
    </row>
    <row r="516" spans="1:15" ht="18" customHeight="1" x14ac:dyDescent="0.25">
      <c r="A516" s="15" t="s">
        <v>487</v>
      </c>
      <c r="B516" s="16" t="s">
        <v>503</v>
      </c>
      <c r="C516" s="17" t="s">
        <v>7</v>
      </c>
      <c r="D516" s="8"/>
      <c r="E516" s="18">
        <v>30</v>
      </c>
      <c r="F516" s="8"/>
      <c r="G516" s="29" t="s">
        <v>640</v>
      </c>
      <c r="H516" s="29" t="str">
        <f>B516</f>
        <v xml:space="preserve">Pædagogmedhjælper inkl. Socialpsykiatri &amp; Recovery  </v>
      </c>
      <c r="I516" s="29" t="str">
        <f>CONCATENATE(G516)</f>
        <v>Søg på Internettet</v>
      </c>
      <c r="J516" s="30" t="str">
        <f t="shared" ref="J516:J544" si="140">HYPERLINK(I516)</f>
        <v>Søg på Internettet</v>
      </c>
    </row>
    <row r="517" spans="1:15" ht="18" customHeight="1" x14ac:dyDescent="0.25">
      <c r="A517" s="15" t="s">
        <v>487</v>
      </c>
      <c r="B517" s="16" t="s">
        <v>504</v>
      </c>
      <c r="C517" s="17" t="s">
        <v>9</v>
      </c>
      <c r="D517" s="8">
        <v>42665</v>
      </c>
      <c r="E517" s="18">
        <v>5</v>
      </c>
      <c r="F517" s="8"/>
      <c r="G517" s="31" t="s">
        <v>634</v>
      </c>
      <c r="H517" s="29" t="str">
        <f t="shared" ref="H517:H545" si="141">B517</f>
        <v>Samspil og relationer i pædagogisk arbejde</v>
      </c>
      <c r="I517" s="29" t="str">
        <f t="shared" ref="I517:I544" si="142">CONCATENATE(G517,B517)</f>
        <v>https://www.ug.dk/search/Samspil og relationer i pædagogisk arbejde</v>
      </c>
      <c r="J517" s="30" t="str">
        <f t="shared" si="140"/>
        <v>https://www.ug.dk/search/Samspil og relationer i pædagogisk arbejde</v>
      </c>
    </row>
    <row r="518" spans="1:15" ht="18" customHeight="1" x14ac:dyDescent="0.25">
      <c r="A518" s="15" t="s">
        <v>487</v>
      </c>
      <c r="B518" s="16" t="s">
        <v>505</v>
      </c>
      <c r="C518" s="17" t="s">
        <v>9</v>
      </c>
      <c r="D518" s="8">
        <v>44886</v>
      </c>
      <c r="E518" s="18">
        <v>5</v>
      </c>
      <c r="F518" s="8"/>
      <c r="G518" s="31" t="s">
        <v>634</v>
      </c>
      <c r="H518" s="29" t="str">
        <f t="shared" si="141"/>
        <v>Voldsforebyggelse, konfliktløsning og udvikling</v>
      </c>
      <c r="I518" s="29" t="str">
        <f t="shared" si="142"/>
        <v>https://www.ug.dk/search/Voldsforebyggelse, konfliktløsning og udvikling</v>
      </c>
      <c r="J518" s="30" t="str">
        <f t="shared" si="140"/>
        <v>https://www.ug.dk/search/Voldsforebyggelse, konfliktløsning og udvikling</v>
      </c>
      <c r="K518" s="7"/>
      <c r="L518" s="7"/>
      <c r="M518" s="7"/>
      <c r="N518" s="7"/>
      <c r="O518" s="7"/>
    </row>
    <row r="519" spans="1:15" s="6" customFormat="1" ht="18" customHeight="1" x14ac:dyDescent="0.25">
      <c r="A519" s="11" t="s">
        <v>506</v>
      </c>
      <c r="B519" s="20" t="s">
        <v>616</v>
      </c>
      <c r="C519" s="21" t="s">
        <v>9</v>
      </c>
      <c r="D519" s="22" t="s">
        <v>617</v>
      </c>
      <c r="E519" s="22">
        <v>1</v>
      </c>
      <c r="F519" s="23"/>
      <c r="G519" s="31" t="s">
        <v>634</v>
      </c>
      <c r="H519" s="29" t="str">
        <f t="shared" si="141"/>
        <v>Affaldshåndtering</v>
      </c>
      <c r="I519" s="29" t="str">
        <f t="shared" si="142"/>
        <v>https://www.ug.dk/search/Affaldshåndtering</v>
      </c>
      <c r="J519" s="30" t="str">
        <f t="shared" si="140"/>
        <v>https://www.ug.dk/search/Affaldshåndtering</v>
      </c>
    </row>
    <row r="520" spans="1:15" s="6" customFormat="1" ht="18" customHeight="1" x14ac:dyDescent="0.25">
      <c r="A520" s="11" t="s">
        <v>506</v>
      </c>
      <c r="B520" s="20" t="s">
        <v>615</v>
      </c>
      <c r="C520" s="21" t="s">
        <v>9</v>
      </c>
      <c r="D520" s="23">
        <v>22549</v>
      </c>
      <c r="E520" s="22">
        <v>2</v>
      </c>
      <c r="F520" s="23"/>
      <c r="G520" s="31" t="s">
        <v>634</v>
      </c>
      <c r="H520" s="29" t="str">
        <f t="shared" si="141"/>
        <v>Bæredygtig rengøring</v>
      </c>
      <c r="I520" s="29" t="str">
        <f t="shared" si="142"/>
        <v>https://www.ug.dk/search/Bæredygtig rengøring</v>
      </c>
      <c r="J520" s="30" t="str">
        <f t="shared" si="140"/>
        <v>https://www.ug.dk/search/Bæredygtig rengøring</v>
      </c>
    </row>
    <row r="521" spans="1:15" ht="18" customHeight="1" x14ac:dyDescent="0.25">
      <c r="A521" s="11" t="s">
        <v>506</v>
      </c>
      <c r="B521" s="12" t="s">
        <v>508</v>
      </c>
      <c r="C521" s="13" t="s">
        <v>9</v>
      </c>
      <c r="D521" s="9">
        <v>49326</v>
      </c>
      <c r="E521" s="14">
        <v>10</v>
      </c>
      <c r="F521" s="9"/>
      <c r="G521" s="31" t="s">
        <v>634</v>
      </c>
      <c r="H521" s="29" t="str">
        <f t="shared" si="141"/>
        <v xml:space="preserve">Daglig erhvervsrengøring </v>
      </c>
      <c r="I521" s="29" t="str">
        <f t="shared" si="142"/>
        <v xml:space="preserve">https://www.ug.dk/search/Daglig erhvervsrengøring </v>
      </c>
      <c r="J521" s="30" t="str">
        <f t="shared" si="140"/>
        <v xml:space="preserve">https://www.ug.dk/search/Daglig erhvervsrengøring </v>
      </c>
      <c r="K521" s="7"/>
      <c r="L521" s="7"/>
      <c r="M521" s="7"/>
      <c r="N521" s="7"/>
      <c r="O521" s="7"/>
    </row>
    <row r="522" spans="1:15" ht="18" customHeight="1" x14ac:dyDescent="0.25">
      <c r="A522" s="11" t="s">
        <v>506</v>
      </c>
      <c r="B522" s="12" t="s">
        <v>507</v>
      </c>
      <c r="C522" s="13" t="s">
        <v>9</v>
      </c>
      <c r="D522" s="9">
        <v>49347</v>
      </c>
      <c r="E522" s="14">
        <v>20</v>
      </c>
      <c r="F522" s="9"/>
      <c r="G522" s="31" t="s">
        <v>634</v>
      </c>
      <c r="H522" s="29" t="str">
        <f t="shared" si="141"/>
        <v>Daglig erhvervsrengøring for F/I</v>
      </c>
      <c r="I522" s="29" t="str">
        <f t="shared" si="142"/>
        <v>https://www.ug.dk/search/Daglig erhvervsrengøring for F/I</v>
      </c>
      <c r="J522" s="30" t="str">
        <f t="shared" si="140"/>
        <v>https://www.ug.dk/search/Daglig erhvervsrengøring for F/I</v>
      </c>
    </row>
    <row r="523" spans="1:15" ht="18" customHeight="1" x14ac:dyDescent="0.25">
      <c r="A523" s="11" t="s">
        <v>506</v>
      </c>
      <c r="B523" s="12" t="s">
        <v>509</v>
      </c>
      <c r="C523" s="13" t="s">
        <v>9</v>
      </c>
      <c r="D523" s="9">
        <v>48575</v>
      </c>
      <c r="E523" s="14">
        <v>5</v>
      </c>
      <c r="F523" s="9"/>
      <c r="G523" s="31" t="s">
        <v>634</v>
      </c>
      <c r="H523" s="29" t="str">
        <f t="shared" si="141"/>
        <v xml:space="preserve">Ejendommens installationer, ejendomsservice </v>
      </c>
      <c r="I523" s="29" t="str">
        <f t="shared" si="142"/>
        <v xml:space="preserve">https://www.ug.dk/search/Ejendommens installationer, ejendomsservice </v>
      </c>
      <c r="J523" s="30" t="str">
        <f t="shared" si="140"/>
        <v xml:space="preserve">https://www.ug.dk/search/Ejendommens installationer, ejendomsservice </v>
      </c>
    </row>
    <row r="524" spans="1:15" ht="18" customHeight="1" x14ac:dyDescent="0.25">
      <c r="A524" s="11" t="s">
        <v>506</v>
      </c>
      <c r="B524" s="12" t="s">
        <v>510</v>
      </c>
      <c r="C524" s="13" t="s">
        <v>9</v>
      </c>
      <c r="D524" s="9">
        <v>49367</v>
      </c>
      <c r="E524" s="14">
        <v>2</v>
      </c>
      <c r="F524" s="9"/>
      <c r="G524" s="31" t="s">
        <v>634</v>
      </c>
      <c r="H524" s="29" t="str">
        <f t="shared" si="141"/>
        <v>Ergonomi ved rengøringsarbejdet</v>
      </c>
      <c r="I524" s="29" t="str">
        <f t="shared" si="142"/>
        <v>https://www.ug.dk/search/Ergonomi ved rengøringsarbejdet</v>
      </c>
      <c r="J524" s="30" t="str">
        <f t="shared" si="140"/>
        <v>https://www.ug.dk/search/Ergonomi ved rengøringsarbejdet</v>
      </c>
    </row>
    <row r="525" spans="1:15" ht="18" customHeight="1" x14ac:dyDescent="0.25">
      <c r="A525" s="11" t="s">
        <v>506</v>
      </c>
      <c r="B525" s="12" t="s">
        <v>511</v>
      </c>
      <c r="C525" s="13" t="s">
        <v>9</v>
      </c>
      <c r="D525" s="9">
        <v>49349</v>
      </c>
      <c r="E525" s="14">
        <v>1</v>
      </c>
      <c r="F525" s="9"/>
      <c r="G525" s="31" t="s">
        <v>634</v>
      </c>
      <c r="H525" s="29" t="str">
        <f t="shared" si="141"/>
        <v xml:space="preserve">Grundlæggende rengøringshygiejne </v>
      </c>
      <c r="I525" s="29" t="str">
        <f t="shared" si="142"/>
        <v xml:space="preserve">https://www.ug.dk/search/Grundlæggende rengøringshygiejne </v>
      </c>
      <c r="J525" s="30" t="str">
        <f t="shared" si="140"/>
        <v xml:space="preserve">https://www.ug.dk/search/Grundlæggende rengøringshygiejne </v>
      </c>
    </row>
    <row r="526" spans="1:15" ht="18" customHeight="1" x14ac:dyDescent="0.25">
      <c r="A526" s="11" t="s">
        <v>506</v>
      </c>
      <c r="B526" s="12" t="s">
        <v>512</v>
      </c>
      <c r="C526" s="13" t="s">
        <v>9</v>
      </c>
      <c r="D526" s="9">
        <v>49789</v>
      </c>
      <c r="E526" s="14">
        <v>1</v>
      </c>
      <c r="F526" s="9"/>
      <c r="G526" s="31" t="s">
        <v>634</v>
      </c>
      <c r="H526" s="29" t="str">
        <f t="shared" si="141"/>
        <v>Grundlæggende Rengøringshygiejne, del 2</v>
      </c>
      <c r="I526" s="29" t="str">
        <f t="shared" si="142"/>
        <v>https://www.ug.dk/search/Grundlæggende Rengøringshygiejne, del 2</v>
      </c>
      <c r="J526" s="30" t="str">
        <f t="shared" si="140"/>
        <v>https://www.ug.dk/search/Grundlæggende Rengøringshygiejne, del 2</v>
      </c>
    </row>
    <row r="527" spans="1:15" ht="18" customHeight="1" x14ac:dyDescent="0.25">
      <c r="A527" s="11" t="s">
        <v>506</v>
      </c>
      <c r="B527" s="12" t="s">
        <v>513</v>
      </c>
      <c r="C527" s="13" t="s">
        <v>9</v>
      </c>
      <c r="D527" s="9">
        <v>49333</v>
      </c>
      <c r="E527" s="14">
        <v>5</v>
      </c>
      <c r="F527" s="9"/>
      <c r="G527" s="31" t="s">
        <v>634</v>
      </c>
      <c r="H527" s="29" t="str">
        <f t="shared" si="141"/>
        <v>Grundlæggende skadeservicearbejde modul 1</v>
      </c>
      <c r="I527" s="29" t="str">
        <f t="shared" si="142"/>
        <v>https://www.ug.dk/search/Grundlæggende skadeservicearbejde modul 1</v>
      </c>
      <c r="J527" s="30" t="str">
        <f t="shared" si="140"/>
        <v>https://www.ug.dk/search/Grundlæggende skadeservicearbejde modul 1</v>
      </c>
    </row>
    <row r="528" spans="1:15" ht="18" customHeight="1" x14ac:dyDescent="0.25">
      <c r="A528" s="11" t="s">
        <v>506</v>
      </c>
      <c r="B528" s="12" t="s">
        <v>514</v>
      </c>
      <c r="C528" s="13" t="s">
        <v>9</v>
      </c>
      <c r="D528" s="9">
        <v>49370</v>
      </c>
      <c r="E528" s="14">
        <v>5</v>
      </c>
      <c r="F528" s="9"/>
      <c r="G528" s="31" t="s">
        <v>634</v>
      </c>
      <c r="H528" s="29" t="str">
        <f t="shared" si="141"/>
        <v>Grundlæggende skadeservicearbejde modul 2</v>
      </c>
      <c r="I528" s="29" t="str">
        <f t="shared" si="142"/>
        <v>https://www.ug.dk/search/Grundlæggende skadeservicearbejde modul 2</v>
      </c>
      <c r="J528" s="30" t="str">
        <f t="shared" si="140"/>
        <v>https://www.ug.dk/search/Grundlæggende skadeservicearbejde modul 2</v>
      </c>
    </row>
    <row r="529" spans="1:10" ht="18" customHeight="1" x14ac:dyDescent="0.25">
      <c r="A529" s="11" t="s">
        <v>506</v>
      </c>
      <c r="B529" s="12" t="s">
        <v>515</v>
      </c>
      <c r="C529" s="13" t="s">
        <v>9</v>
      </c>
      <c r="D529" s="9">
        <v>49354</v>
      </c>
      <c r="E529" s="14">
        <v>2</v>
      </c>
      <c r="F529" s="9"/>
      <c r="G529" s="31" t="s">
        <v>634</v>
      </c>
      <c r="H529" s="29" t="str">
        <f t="shared" si="141"/>
        <v xml:space="preserve">Hospitalshygiejne </v>
      </c>
      <c r="I529" s="29" t="str">
        <f t="shared" si="142"/>
        <v xml:space="preserve">https://www.ug.dk/search/Hospitalshygiejne </v>
      </c>
      <c r="J529" s="30" t="str">
        <f t="shared" si="140"/>
        <v xml:space="preserve">https://www.ug.dk/search/Hospitalshygiejne </v>
      </c>
    </row>
    <row r="530" spans="1:10" ht="18" customHeight="1" x14ac:dyDescent="0.25">
      <c r="A530" s="11" t="s">
        <v>506</v>
      </c>
      <c r="B530" s="12" t="s">
        <v>516</v>
      </c>
      <c r="C530" s="13" t="s">
        <v>9</v>
      </c>
      <c r="D530" s="9">
        <v>49353</v>
      </c>
      <c r="E530" s="14">
        <v>2</v>
      </c>
      <c r="F530" s="9"/>
      <c r="G530" s="31" t="s">
        <v>634</v>
      </c>
      <c r="H530" s="29" t="str">
        <f t="shared" si="141"/>
        <v>Hygiejne på skoler og institutioner</v>
      </c>
      <c r="I530" s="29" t="str">
        <f t="shared" si="142"/>
        <v>https://www.ug.dk/search/Hygiejne på skoler og institutioner</v>
      </c>
      <c r="J530" s="30" t="str">
        <f t="shared" si="140"/>
        <v>https://www.ug.dk/search/Hygiejne på skoler og institutioner</v>
      </c>
    </row>
    <row r="531" spans="1:10" ht="18" customHeight="1" x14ac:dyDescent="0.25">
      <c r="A531" s="11" t="s">
        <v>506</v>
      </c>
      <c r="B531" s="12" t="s">
        <v>517</v>
      </c>
      <c r="C531" s="13" t="s">
        <v>9</v>
      </c>
      <c r="D531" s="9">
        <v>44853</v>
      </c>
      <c r="E531" s="14">
        <v>3</v>
      </c>
      <c r="F531" s="9"/>
      <c r="G531" s="31" t="s">
        <v>634</v>
      </c>
      <c r="H531" s="29" t="str">
        <f t="shared" si="141"/>
        <v>Kommunikation og konflikthåndtering - service</v>
      </c>
      <c r="I531" s="29" t="str">
        <f t="shared" si="142"/>
        <v>https://www.ug.dk/search/Kommunikation og konflikthåndtering - service</v>
      </c>
      <c r="J531" s="30" t="str">
        <f t="shared" si="140"/>
        <v>https://www.ug.dk/search/Kommunikation og konflikthåndtering - service</v>
      </c>
    </row>
    <row r="532" spans="1:10" ht="18" customHeight="1" x14ac:dyDescent="0.25">
      <c r="A532" s="11" t="s">
        <v>506</v>
      </c>
      <c r="B532" s="12" t="s">
        <v>518</v>
      </c>
      <c r="C532" s="13" t="s">
        <v>9</v>
      </c>
      <c r="D532" s="9">
        <v>49350</v>
      </c>
      <c r="E532" s="14">
        <v>3</v>
      </c>
      <c r="F532" s="9"/>
      <c r="G532" s="31" t="s">
        <v>634</v>
      </c>
      <c r="H532" s="29" t="str">
        <f t="shared" si="141"/>
        <v xml:space="preserve">Materialekendskab og rengøringskemi </v>
      </c>
      <c r="I532" s="29" t="str">
        <f t="shared" si="142"/>
        <v xml:space="preserve">https://www.ug.dk/search/Materialekendskab og rengøringskemi </v>
      </c>
      <c r="J532" s="30" t="str">
        <f t="shared" si="140"/>
        <v xml:space="preserve">https://www.ug.dk/search/Materialekendskab og rengøringskemi </v>
      </c>
    </row>
    <row r="533" spans="1:10" ht="18" customHeight="1" x14ac:dyDescent="0.25">
      <c r="A533" s="11" t="s">
        <v>506</v>
      </c>
      <c r="B533" s="32" t="s">
        <v>618</v>
      </c>
      <c r="C533" s="13" t="s">
        <v>9</v>
      </c>
      <c r="D533" s="24">
        <v>47493</v>
      </c>
      <c r="E533" s="14">
        <v>1</v>
      </c>
      <c r="F533" s="9"/>
      <c r="G533" s="31" t="s">
        <v>634</v>
      </c>
      <c r="H533" s="29" t="str">
        <f t="shared" si="141"/>
        <v>Mikrofiberrengøring</v>
      </c>
      <c r="I533" s="29" t="str">
        <f t="shared" si="142"/>
        <v>https://www.ug.dk/search/Mikrofiberrengøring</v>
      </c>
      <c r="J533" s="30" t="str">
        <f t="shared" si="140"/>
        <v>https://www.ug.dk/search/Mikrofiberrengøring</v>
      </c>
    </row>
    <row r="534" spans="1:10" ht="18" customHeight="1" x14ac:dyDescent="0.25">
      <c r="A534" s="11" t="s">
        <v>506</v>
      </c>
      <c r="B534" s="12" t="s">
        <v>519</v>
      </c>
      <c r="C534" s="13" t="s">
        <v>9</v>
      </c>
      <c r="D534" s="9">
        <v>49355</v>
      </c>
      <c r="E534" s="14">
        <v>2</v>
      </c>
      <c r="F534" s="9"/>
      <c r="G534" s="31" t="s">
        <v>634</v>
      </c>
      <c r="H534" s="29" t="str">
        <f t="shared" si="141"/>
        <v>Personlig planlægning af rengøringsarbejdet</v>
      </c>
      <c r="I534" s="29" t="str">
        <f t="shared" si="142"/>
        <v>https://www.ug.dk/search/Personlig planlægning af rengøringsarbejdet</v>
      </c>
      <c r="J534" s="30" t="str">
        <f t="shared" si="140"/>
        <v>https://www.ug.dk/search/Personlig planlægning af rengøringsarbejdet</v>
      </c>
    </row>
    <row r="535" spans="1:10" ht="18" customHeight="1" x14ac:dyDescent="0.25">
      <c r="A535" s="11" t="s">
        <v>506</v>
      </c>
      <c r="B535" s="12" t="s">
        <v>520</v>
      </c>
      <c r="C535" s="13" t="s">
        <v>9</v>
      </c>
      <c r="D535" s="9">
        <v>49374</v>
      </c>
      <c r="E535" s="14">
        <v>5</v>
      </c>
      <c r="F535" s="9"/>
      <c r="G535" s="31" t="s">
        <v>634</v>
      </c>
      <c r="H535" s="29" t="str">
        <f t="shared" si="141"/>
        <v>Rengøring og skadeservice: Fugtteknik</v>
      </c>
      <c r="I535" s="29" t="str">
        <f t="shared" si="142"/>
        <v>https://www.ug.dk/search/Rengøring og skadeservice: Fugtteknik</v>
      </c>
      <c r="J535" s="30" t="str">
        <f t="shared" si="140"/>
        <v>https://www.ug.dk/search/Rengøring og skadeservice: Fugtteknik</v>
      </c>
    </row>
    <row r="536" spans="1:10" ht="18" customHeight="1" x14ac:dyDescent="0.25">
      <c r="A536" s="11" t="s">
        <v>506</v>
      </c>
      <c r="B536" s="12" t="s">
        <v>521</v>
      </c>
      <c r="C536" s="13" t="s">
        <v>9</v>
      </c>
      <c r="D536" s="9">
        <v>49371</v>
      </c>
      <c r="E536" s="14">
        <v>3</v>
      </c>
      <c r="F536" s="9"/>
      <c r="G536" s="31" t="s">
        <v>634</v>
      </c>
      <c r="H536" s="29" t="str">
        <f t="shared" si="141"/>
        <v>Rengøring og skadeservice: Løsøre</v>
      </c>
      <c r="I536" s="29" t="str">
        <f t="shared" si="142"/>
        <v>https://www.ug.dk/search/Rengøring og skadeservice: Løsøre</v>
      </c>
      <c r="J536" s="30" t="str">
        <f t="shared" si="140"/>
        <v>https://www.ug.dk/search/Rengøring og skadeservice: Løsøre</v>
      </c>
    </row>
    <row r="537" spans="1:10" ht="18" customHeight="1" x14ac:dyDescent="0.25">
      <c r="A537" s="11" t="s">
        <v>506</v>
      </c>
      <c r="B537" s="12" t="s">
        <v>522</v>
      </c>
      <c r="C537" s="13" t="s">
        <v>9</v>
      </c>
      <c r="D537" s="9">
        <v>49352</v>
      </c>
      <c r="E537" s="14">
        <v>4</v>
      </c>
      <c r="F537" s="9"/>
      <c r="G537" s="31" t="s">
        <v>634</v>
      </c>
      <c r="H537" s="29" t="str">
        <f t="shared" si="141"/>
        <v>Rengøringsudstyr og -metoder</v>
      </c>
      <c r="I537" s="29" t="str">
        <f t="shared" si="142"/>
        <v>https://www.ug.dk/search/Rengøringsudstyr og -metoder</v>
      </c>
      <c r="J537" s="30" t="str">
        <f t="shared" si="140"/>
        <v>https://www.ug.dk/search/Rengøringsudstyr og -metoder</v>
      </c>
    </row>
    <row r="538" spans="1:10" ht="18" customHeight="1" x14ac:dyDescent="0.25">
      <c r="A538" s="11" t="s">
        <v>506</v>
      </c>
      <c r="B538" s="12" t="s">
        <v>523</v>
      </c>
      <c r="C538" s="13" t="s">
        <v>9</v>
      </c>
      <c r="D538" s="9">
        <v>49368</v>
      </c>
      <c r="E538" s="14">
        <v>2</v>
      </c>
      <c r="F538" s="9"/>
      <c r="G538" s="31" t="s">
        <v>634</v>
      </c>
      <c r="H538" s="29" t="str">
        <f t="shared" si="141"/>
        <v xml:space="preserve">Service i rengøringsarbejdet </v>
      </c>
      <c r="I538" s="29" t="str">
        <f t="shared" si="142"/>
        <v xml:space="preserve">https://www.ug.dk/search/Service i rengøringsarbejdet </v>
      </c>
      <c r="J538" s="30" t="str">
        <f t="shared" si="140"/>
        <v xml:space="preserve">https://www.ug.dk/search/Service i rengøringsarbejdet </v>
      </c>
    </row>
    <row r="539" spans="1:10" ht="18" customHeight="1" x14ac:dyDescent="0.25">
      <c r="A539" s="15" t="s">
        <v>524</v>
      </c>
      <c r="B539" s="16" t="s">
        <v>525</v>
      </c>
      <c r="C539" s="17" t="s">
        <v>9</v>
      </c>
      <c r="D539" s="8">
        <v>47236</v>
      </c>
      <c r="E539" s="18">
        <v>2</v>
      </c>
      <c r="F539" s="8"/>
      <c r="G539" s="31" t="s">
        <v>634</v>
      </c>
      <c r="H539" s="29" t="str">
        <f t="shared" si="141"/>
        <v>Administrative opgaver i salgsarbejdet</v>
      </c>
      <c r="I539" s="29" t="str">
        <f t="shared" si="142"/>
        <v>https://www.ug.dk/search/Administrative opgaver i salgsarbejdet</v>
      </c>
      <c r="J539" s="30" t="str">
        <f t="shared" si="140"/>
        <v>https://www.ug.dk/search/Administrative opgaver i salgsarbejdet</v>
      </c>
    </row>
    <row r="540" spans="1:10" ht="18" customHeight="1" x14ac:dyDescent="0.25">
      <c r="A540" s="15" t="s">
        <v>524</v>
      </c>
      <c r="B540" s="16" t="s">
        <v>49</v>
      </c>
      <c r="C540" s="17" t="s">
        <v>9</v>
      </c>
      <c r="D540" s="8">
        <v>45571</v>
      </c>
      <c r="E540" s="18">
        <v>10</v>
      </c>
      <c r="F540" s="8"/>
      <c r="G540" s="31" t="s">
        <v>634</v>
      </c>
      <c r="H540" s="29" t="str">
        <f t="shared" si="141"/>
        <v>Fagunderstøttende dansk som andetsprog F/I</v>
      </c>
      <c r="I540" s="29" t="str">
        <f t="shared" si="142"/>
        <v>https://www.ug.dk/search/Fagunderstøttende dansk som andetsprog F/I</v>
      </c>
      <c r="J540" s="30" t="str">
        <f t="shared" si="140"/>
        <v>https://www.ug.dk/search/Fagunderstøttende dansk som andetsprog F/I</v>
      </c>
    </row>
    <row r="541" spans="1:10" ht="18" customHeight="1" x14ac:dyDescent="0.25">
      <c r="A541" s="15" t="s">
        <v>524</v>
      </c>
      <c r="B541" s="16" t="s">
        <v>526</v>
      </c>
      <c r="C541" s="17" t="s">
        <v>9</v>
      </c>
      <c r="D541" s="8">
        <v>48462</v>
      </c>
      <c r="E541" s="18">
        <v>25</v>
      </c>
      <c r="F541" s="8"/>
      <c r="G541" s="31" t="s">
        <v>634</v>
      </c>
      <c r="H541" s="29" t="str">
        <f t="shared" si="141"/>
        <v>Grundlæggende detailhandel</v>
      </c>
      <c r="I541" s="29" t="str">
        <f t="shared" si="142"/>
        <v>https://www.ug.dk/search/Grundlæggende detailhandel</v>
      </c>
      <c r="J541" s="30" t="str">
        <f t="shared" si="140"/>
        <v>https://www.ug.dk/search/Grundlæggende detailhandel</v>
      </c>
    </row>
    <row r="542" spans="1:10" ht="18" customHeight="1" x14ac:dyDescent="0.25">
      <c r="A542" s="15" t="s">
        <v>524</v>
      </c>
      <c r="B542" s="16" t="s">
        <v>527</v>
      </c>
      <c r="C542" s="17" t="s">
        <v>9</v>
      </c>
      <c r="D542" s="8">
        <v>45389</v>
      </c>
      <c r="E542" s="18">
        <v>1</v>
      </c>
      <c r="F542" s="8"/>
      <c r="G542" s="31" t="s">
        <v>634</v>
      </c>
      <c r="H542" s="29" t="str">
        <f t="shared" si="141"/>
        <v>Konflikthåndtering for salgsmedarbejderen</v>
      </c>
      <c r="I542" s="29" t="str">
        <f t="shared" si="142"/>
        <v>https://www.ug.dk/search/Konflikthåndtering for salgsmedarbejderen</v>
      </c>
      <c r="J542" s="30" t="str">
        <f t="shared" si="140"/>
        <v>https://www.ug.dk/search/Konflikthåndtering for salgsmedarbejderen</v>
      </c>
    </row>
    <row r="543" spans="1:10" ht="18" customHeight="1" x14ac:dyDescent="0.25">
      <c r="A543" s="15" t="s">
        <v>524</v>
      </c>
      <c r="B543" s="16" t="s">
        <v>528</v>
      </c>
      <c r="C543" s="17" t="s">
        <v>9</v>
      </c>
      <c r="D543" s="8">
        <v>47296</v>
      </c>
      <c r="E543" s="18">
        <v>1</v>
      </c>
      <c r="F543" s="8"/>
      <c r="G543" s="31" t="s">
        <v>634</v>
      </c>
      <c r="H543" s="29" t="str">
        <f t="shared" si="141"/>
        <v>Kundeservice i administrative funktioner</v>
      </c>
      <c r="I543" s="29" t="str">
        <f t="shared" si="142"/>
        <v>https://www.ug.dk/search/Kundeservice i administrative funktioner</v>
      </c>
      <c r="J543" s="30" t="str">
        <f t="shared" si="140"/>
        <v>https://www.ug.dk/search/Kundeservice i administrative funktioner</v>
      </c>
    </row>
    <row r="544" spans="1:10" ht="18" customHeight="1" x14ac:dyDescent="0.25">
      <c r="A544" s="15" t="s">
        <v>524</v>
      </c>
      <c r="B544" s="16" t="s">
        <v>529</v>
      </c>
      <c r="C544" s="17" t="s">
        <v>9</v>
      </c>
      <c r="D544" s="8">
        <v>46124</v>
      </c>
      <c r="E544" s="18">
        <v>3</v>
      </c>
      <c r="F544" s="8"/>
      <c r="G544" s="31" t="s">
        <v>634</v>
      </c>
      <c r="H544" s="29" t="str">
        <f t="shared" si="141"/>
        <v>Kundevejledning, binderi og blomsterhandel</v>
      </c>
      <c r="I544" s="29" t="str">
        <f t="shared" si="142"/>
        <v>https://www.ug.dk/search/Kundevejledning, binderi og blomsterhandel</v>
      </c>
      <c r="J544" s="30" t="str">
        <f t="shared" si="140"/>
        <v>https://www.ug.dk/search/Kundevejledning, binderi og blomsterhandel</v>
      </c>
    </row>
    <row r="545" spans="1:10" ht="18" customHeight="1" x14ac:dyDescent="0.25">
      <c r="A545" s="15" t="s">
        <v>524</v>
      </c>
      <c r="B545" s="16" t="s">
        <v>530</v>
      </c>
      <c r="C545" s="17" t="s">
        <v>639</v>
      </c>
      <c r="D545" s="8">
        <v>37609</v>
      </c>
      <c r="E545" s="18"/>
      <c r="F545" s="8">
        <v>10</v>
      </c>
      <c r="G545" s="29" t="s">
        <v>634</v>
      </c>
      <c r="H545" s="29" t="str">
        <f t="shared" si="141"/>
        <v>Markedsinformation og -analyse</v>
      </c>
      <c r="I545" s="29" t="str">
        <f>CONCATENATE(G545,B545)</f>
        <v>https://www.ug.dk/search/Markedsinformation og -analyse</v>
      </c>
      <c r="J545" s="30" t="str">
        <f>HYPERLINK(I545)</f>
        <v>https://www.ug.dk/search/Markedsinformation og -analyse</v>
      </c>
    </row>
    <row r="546" spans="1:10" ht="18" customHeight="1" x14ac:dyDescent="0.25">
      <c r="A546" s="15" t="s">
        <v>524</v>
      </c>
      <c r="B546" s="16" t="s">
        <v>531</v>
      </c>
      <c r="C546" s="17" t="s">
        <v>9</v>
      </c>
      <c r="D546" s="8">
        <v>46128</v>
      </c>
      <c r="E546" s="18">
        <v>2</v>
      </c>
      <c r="F546" s="8"/>
      <c r="G546" s="31" t="s">
        <v>634</v>
      </c>
      <c r="H546" s="29" t="str">
        <f t="shared" ref="H546:H548" si="143">B546</f>
        <v>Mersalg i butikken</v>
      </c>
      <c r="I546" s="29" t="str">
        <f t="shared" ref="I546:I547" si="144">CONCATENATE(G546,B546)</f>
        <v>https://www.ug.dk/search/Mersalg i butikken</v>
      </c>
      <c r="J546" s="30" t="str">
        <f t="shared" ref="J546:J547" si="145">HYPERLINK(I546)</f>
        <v>https://www.ug.dk/search/Mersalg i butikken</v>
      </c>
    </row>
    <row r="547" spans="1:10" ht="18" customHeight="1" x14ac:dyDescent="0.25">
      <c r="A547" s="15" t="s">
        <v>524</v>
      </c>
      <c r="B547" s="16" t="s">
        <v>532</v>
      </c>
      <c r="C547" s="17" t="s">
        <v>9</v>
      </c>
      <c r="D547" s="8">
        <v>47189</v>
      </c>
      <c r="E547" s="18">
        <v>2</v>
      </c>
      <c r="F547" s="8"/>
      <c r="G547" s="31" t="s">
        <v>634</v>
      </c>
      <c r="H547" s="29" t="str">
        <f t="shared" si="143"/>
        <v>Online kundeservice og -rådgivning</v>
      </c>
      <c r="I547" s="29" t="str">
        <f t="shared" si="144"/>
        <v>https://www.ug.dk/search/Online kundeservice og -rådgivning</v>
      </c>
      <c r="J547" s="30" t="str">
        <f t="shared" si="145"/>
        <v>https://www.ug.dk/search/Online kundeservice og -rådgivning</v>
      </c>
    </row>
    <row r="548" spans="1:10" ht="18" customHeight="1" x14ac:dyDescent="0.25">
      <c r="A548" s="15" t="s">
        <v>524</v>
      </c>
      <c r="B548" s="16" t="s">
        <v>619</v>
      </c>
      <c r="C548" s="17" t="s">
        <v>639</v>
      </c>
      <c r="D548" s="8"/>
      <c r="E548" s="18"/>
      <c r="F548" s="8">
        <v>10</v>
      </c>
      <c r="G548" s="29" t="s">
        <v>634</v>
      </c>
      <c r="H548" s="29" t="str">
        <f t="shared" si="143"/>
        <v xml:space="preserve">Salg og salgspsykologi </v>
      </c>
      <c r="I548" s="29" t="str">
        <f>CONCATENATE(G548,B548)</f>
        <v xml:space="preserve">https://www.ug.dk/search/Salg og salgspsykologi </v>
      </c>
      <c r="J548" s="30" t="str">
        <f>HYPERLINK(I548)</f>
        <v xml:space="preserve">https://www.ug.dk/search/Salg og salgspsykologi </v>
      </c>
    </row>
    <row r="549" spans="1:10" ht="18" customHeight="1" x14ac:dyDescent="0.25">
      <c r="A549" s="15" t="s">
        <v>524</v>
      </c>
      <c r="B549" s="16" t="s">
        <v>533</v>
      </c>
      <c r="C549" s="17" t="s">
        <v>9</v>
      </c>
      <c r="D549" s="8">
        <v>40003</v>
      </c>
      <c r="E549" s="18">
        <v>2</v>
      </c>
      <c r="F549" s="8"/>
      <c r="G549" s="31" t="s">
        <v>634</v>
      </c>
      <c r="H549" s="29" t="str">
        <f t="shared" ref="H549:H556" si="146">B549</f>
        <v>Salgsteknik for salgs- og servicemedarbejdere</v>
      </c>
      <c r="I549" s="29" t="str">
        <f t="shared" ref="I549:I556" si="147">CONCATENATE(G549,B549)</f>
        <v>https://www.ug.dk/search/Salgsteknik for salgs- og servicemedarbejdere</v>
      </c>
      <c r="J549" s="30" t="str">
        <f t="shared" ref="J549:J556" si="148">HYPERLINK(I549)</f>
        <v>https://www.ug.dk/search/Salgsteknik for salgs- og servicemedarbejdere</v>
      </c>
    </row>
    <row r="550" spans="1:10" ht="18" customHeight="1" x14ac:dyDescent="0.25">
      <c r="A550" s="15" t="s">
        <v>524</v>
      </c>
      <c r="B550" s="16" t="s">
        <v>534</v>
      </c>
      <c r="C550" s="17" t="s">
        <v>9</v>
      </c>
      <c r="D550" s="8">
        <v>47248</v>
      </c>
      <c r="E550" s="18">
        <v>2</v>
      </c>
      <c r="F550" s="8"/>
      <c r="G550" s="31" t="s">
        <v>634</v>
      </c>
      <c r="H550" s="29" t="str">
        <f t="shared" si="146"/>
        <v>Samtaler og kundetyper i kundekontaktfunktioner</v>
      </c>
      <c r="I550" s="29" t="str">
        <f t="shared" si="147"/>
        <v>https://www.ug.dk/search/Samtaler og kundetyper i kundekontaktfunktioner</v>
      </c>
      <c r="J550" s="30" t="str">
        <f t="shared" si="148"/>
        <v>https://www.ug.dk/search/Samtaler og kundetyper i kundekontaktfunktioner</v>
      </c>
    </row>
    <row r="551" spans="1:10" ht="18" customHeight="1" x14ac:dyDescent="0.25">
      <c r="A551" s="15" t="s">
        <v>524</v>
      </c>
      <c r="B551" s="16" t="s">
        <v>535</v>
      </c>
      <c r="C551" s="17" t="s">
        <v>9</v>
      </c>
      <c r="D551" s="8">
        <v>47250</v>
      </c>
      <c r="E551" s="18">
        <v>2</v>
      </c>
      <c r="F551" s="8"/>
      <c r="G551" s="31" t="s">
        <v>634</v>
      </c>
      <c r="H551" s="29" t="str">
        <f t="shared" si="146"/>
        <v>Samtalestyring i kundekontaktfunktioner</v>
      </c>
      <c r="I551" s="29" t="str">
        <f t="shared" si="147"/>
        <v>https://www.ug.dk/search/Samtalestyring i kundekontaktfunktioner</v>
      </c>
      <c r="J551" s="30" t="str">
        <f t="shared" si="148"/>
        <v>https://www.ug.dk/search/Samtalestyring i kundekontaktfunktioner</v>
      </c>
    </row>
    <row r="552" spans="1:10" ht="18" customHeight="1" x14ac:dyDescent="0.25">
      <c r="A552" s="15" t="s">
        <v>524</v>
      </c>
      <c r="B552" s="16" t="s">
        <v>536</v>
      </c>
      <c r="C552" s="17" t="s">
        <v>9</v>
      </c>
      <c r="D552" s="8">
        <v>40462</v>
      </c>
      <c r="E552" s="18">
        <v>4</v>
      </c>
      <c r="F552" s="8"/>
      <c r="G552" s="31" t="s">
        <v>634</v>
      </c>
      <c r="H552" s="29" t="str">
        <f t="shared" si="146"/>
        <v>Årstidens blomsterbinderi</v>
      </c>
      <c r="I552" s="29" t="str">
        <f t="shared" si="147"/>
        <v>https://www.ug.dk/search/Årstidens blomsterbinderi</v>
      </c>
      <c r="J552" s="30" t="str">
        <f t="shared" si="148"/>
        <v>https://www.ug.dk/search/Årstidens blomsterbinderi</v>
      </c>
    </row>
    <row r="553" spans="1:10" ht="18" customHeight="1" x14ac:dyDescent="0.25">
      <c r="A553" s="11" t="s">
        <v>537</v>
      </c>
      <c r="B553" s="12" t="s">
        <v>538</v>
      </c>
      <c r="C553" s="13" t="s">
        <v>9</v>
      </c>
      <c r="D553" s="9">
        <v>42834</v>
      </c>
      <c r="E553" s="14">
        <v>3</v>
      </c>
      <c r="F553" s="9"/>
      <c r="G553" s="31" t="s">
        <v>634</v>
      </c>
      <c r="H553" s="29" t="str">
        <f t="shared" si="146"/>
        <v>Anerkendende kommunikation i omsorgsarbejdet</v>
      </c>
      <c r="I553" s="29" t="str">
        <f t="shared" si="147"/>
        <v>https://www.ug.dk/search/Anerkendende kommunikation i omsorgsarbejdet</v>
      </c>
      <c r="J553" s="30" t="str">
        <f t="shared" si="148"/>
        <v>https://www.ug.dk/search/Anerkendende kommunikation i omsorgsarbejdet</v>
      </c>
    </row>
    <row r="554" spans="1:10" ht="18" customHeight="1" x14ac:dyDescent="0.25">
      <c r="A554" s="11" t="s">
        <v>537</v>
      </c>
      <c r="B554" s="12" t="s">
        <v>539</v>
      </c>
      <c r="C554" s="13" t="s">
        <v>9</v>
      </c>
      <c r="D554" s="9">
        <v>42679</v>
      </c>
      <c r="E554" s="14">
        <v>5</v>
      </c>
      <c r="F554" s="9"/>
      <c r="G554" s="31" t="s">
        <v>634</v>
      </c>
      <c r="H554" s="29" t="str">
        <f t="shared" si="146"/>
        <v>Arbejde med ældre i eget hjem</v>
      </c>
      <c r="I554" s="29" t="str">
        <f t="shared" si="147"/>
        <v>https://www.ug.dk/search/Arbejde med ældre i eget hjem</v>
      </c>
      <c r="J554" s="30" t="str">
        <f t="shared" si="148"/>
        <v>https://www.ug.dk/search/Arbejde med ældre i eget hjem</v>
      </c>
    </row>
    <row r="555" spans="1:10" ht="18" customHeight="1" x14ac:dyDescent="0.25">
      <c r="A555" s="11" t="s">
        <v>537</v>
      </c>
      <c r="B555" s="12" t="s">
        <v>540</v>
      </c>
      <c r="C555" s="13" t="s">
        <v>9</v>
      </c>
      <c r="D555" s="9">
        <v>48116</v>
      </c>
      <c r="E555" s="14">
        <v>15</v>
      </c>
      <c r="F555" s="9"/>
      <c r="G555" s="31" t="s">
        <v>634</v>
      </c>
      <c r="H555" s="29" t="str">
        <f t="shared" si="146"/>
        <v>Arbejdet som omsorgsmedhjælper</v>
      </c>
      <c r="I555" s="29" t="str">
        <f t="shared" si="147"/>
        <v>https://www.ug.dk/search/Arbejdet som omsorgsmedhjælper</v>
      </c>
      <c r="J555" s="30" t="str">
        <f t="shared" si="148"/>
        <v>https://www.ug.dk/search/Arbejdet som omsorgsmedhjælper</v>
      </c>
    </row>
    <row r="556" spans="1:10" ht="18" customHeight="1" x14ac:dyDescent="0.25">
      <c r="A556" s="11" t="s">
        <v>537</v>
      </c>
      <c r="B556" s="12" t="s">
        <v>541</v>
      </c>
      <c r="C556" s="13" t="s">
        <v>9</v>
      </c>
      <c r="D556" s="9">
        <v>40606</v>
      </c>
      <c r="E556" s="14">
        <v>3</v>
      </c>
      <c r="F556" s="9"/>
      <c r="G556" s="31" t="s">
        <v>634</v>
      </c>
      <c r="H556" s="29" t="str">
        <f t="shared" si="146"/>
        <v>Arbejdsmiljø i sosu-arbejdet - etik og adfærd</v>
      </c>
      <c r="I556" s="29" t="str">
        <f t="shared" si="147"/>
        <v>https://www.ug.dk/search/Arbejdsmiljø i sosu-arbejdet - etik og adfærd</v>
      </c>
      <c r="J556" s="30" t="str">
        <f t="shared" si="148"/>
        <v>https://www.ug.dk/search/Arbejdsmiljø i sosu-arbejdet - etik og adfærd</v>
      </c>
    </row>
    <row r="557" spans="1:10" ht="18" customHeight="1" x14ac:dyDescent="0.25">
      <c r="A557" s="11" t="s">
        <v>537</v>
      </c>
      <c r="B557" s="12" t="s">
        <v>542</v>
      </c>
      <c r="C557" s="13" t="s">
        <v>7</v>
      </c>
      <c r="D557" s="9"/>
      <c r="E557" s="14">
        <v>30</v>
      </c>
      <c r="F557" s="9"/>
      <c r="G557" s="29" t="s">
        <v>640</v>
      </c>
      <c r="H557" s="29" t="str">
        <f t="shared" ref="H557:H565" si="149">B557</f>
        <v>Bliv plejehjemsmedhjælper</v>
      </c>
      <c r="I557" s="29" t="str">
        <f t="shared" ref="I557:I558" si="150">CONCATENATE(G557)</f>
        <v>Søg på Internettet</v>
      </c>
      <c r="J557" s="30" t="str">
        <f t="shared" ref="J557:J564" si="151">HYPERLINK(I557)</f>
        <v>Søg på Internettet</v>
      </c>
    </row>
    <row r="558" spans="1:10" ht="18" customHeight="1" x14ac:dyDescent="0.25">
      <c r="A558" s="11" t="s">
        <v>537</v>
      </c>
      <c r="B558" s="12" t="s">
        <v>543</v>
      </c>
      <c r="C558" s="13" t="s">
        <v>7</v>
      </c>
      <c r="D558" s="9"/>
      <c r="E558" s="14">
        <v>30</v>
      </c>
      <c r="F558" s="9"/>
      <c r="G558" s="29" t="s">
        <v>640</v>
      </c>
      <c r="H558" s="29" t="str">
        <f t="shared" si="149"/>
        <v>Bliv pædagogmedhjælper</v>
      </c>
      <c r="I558" s="29" t="str">
        <f t="shared" si="150"/>
        <v>Søg på Internettet</v>
      </c>
      <c r="J558" s="30" t="str">
        <f t="shared" si="151"/>
        <v>Søg på Internettet</v>
      </c>
    </row>
    <row r="559" spans="1:10" ht="18" customHeight="1" x14ac:dyDescent="0.25">
      <c r="A559" s="11" t="s">
        <v>537</v>
      </c>
      <c r="B559" s="12" t="s">
        <v>544</v>
      </c>
      <c r="C559" s="13" t="s">
        <v>9</v>
      </c>
      <c r="D559" s="9">
        <v>49241</v>
      </c>
      <c r="E559" s="14">
        <v>5</v>
      </c>
      <c r="F559" s="9"/>
      <c r="G559" s="31" t="s">
        <v>634</v>
      </c>
      <c r="H559" s="29" t="str">
        <f t="shared" si="149"/>
        <v>Det meningsfulde liv - mennesker med demens</v>
      </c>
      <c r="I559" s="29" t="str">
        <f t="shared" ref="I559:I564" si="152">CONCATENATE(G559,B559)</f>
        <v>https://www.ug.dk/search/Det meningsfulde liv - mennesker med demens</v>
      </c>
      <c r="J559" s="30" t="str">
        <f t="shared" si="151"/>
        <v>https://www.ug.dk/search/Det meningsfulde liv - mennesker med demens</v>
      </c>
    </row>
    <row r="560" spans="1:10" ht="18" customHeight="1" x14ac:dyDescent="0.25">
      <c r="A560" s="11" t="s">
        <v>537</v>
      </c>
      <c r="B560" s="12" t="s">
        <v>49</v>
      </c>
      <c r="C560" s="13" t="s">
        <v>9</v>
      </c>
      <c r="D560" s="9">
        <v>45571</v>
      </c>
      <c r="E560" s="14">
        <v>10</v>
      </c>
      <c r="F560" s="9"/>
      <c r="G560" s="31" t="s">
        <v>634</v>
      </c>
      <c r="H560" s="29" t="str">
        <f t="shared" si="149"/>
        <v>Fagunderstøttende dansk som andetsprog F/I</v>
      </c>
      <c r="I560" s="29" t="str">
        <f t="shared" si="152"/>
        <v>https://www.ug.dk/search/Fagunderstøttende dansk som andetsprog F/I</v>
      </c>
      <c r="J560" s="30" t="str">
        <f t="shared" si="151"/>
        <v>https://www.ug.dk/search/Fagunderstøttende dansk som andetsprog F/I</v>
      </c>
    </row>
    <row r="561" spans="1:10" ht="18" customHeight="1" x14ac:dyDescent="0.25">
      <c r="A561" s="11" t="s">
        <v>537</v>
      </c>
      <c r="B561" s="12" t="s">
        <v>545</v>
      </c>
      <c r="C561" s="13" t="s">
        <v>9</v>
      </c>
      <c r="D561" s="9">
        <v>40934</v>
      </c>
      <c r="E561" s="14">
        <v>5</v>
      </c>
      <c r="F561" s="9"/>
      <c r="G561" s="31" t="s">
        <v>634</v>
      </c>
      <c r="H561" s="29" t="str">
        <f t="shared" si="149"/>
        <v>Forflytning og speciallejring i borgerens hjem</v>
      </c>
      <c r="I561" s="29" t="str">
        <f t="shared" si="152"/>
        <v>https://www.ug.dk/search/Forflytning og speciallejring i borgerens hjem</v>
      </c>
      <c r="J561" s="30" t="str">
        <f t="shared" si="151"/>
        <v>https://www.ug.dk/search/Forflytning og speciallejring i borgerens hjem</v>
      </c>
    </row>
    <row r="562" spans="1:10" ht="18" customHeight="1" x14ac:dyDescent="0.25">
      <c r="A562" s="11" t="s">
        <v>537</v>
      </c>
      <c r="B562" s="12" t="s">
        <v>546</v>
      </c>
      <c r="C562" s="13" t="s">
        <v>9</v>
      </c>
      <c r="D562" s="9">
        <v>48096</v>
      </c>
      <c r="E562" s="14">
        <v>2</v>
      </c>
      <c r="F562" s="9" t="s">
        <v>547</v>
      </c>
      <c r="G562" s="31" t="s">
        <v>634</v>
      </c>
      <c r="H562" s="29" t="str">
        <f t="shared" si="149"/>
        <v>Generel hygiejne i socialt og pædagogisk arbejde</v>
      </c>
      <c r="I562" s="29" t="str">
        <f t="shared" si="152"/>
        <v>https://www.ug.dk/search/Generel hygiejne i socialt og pædagogisk arbejde</v>
      </c>
      <c r="J562" s="30" t="str">
        <f t="shared" si="151"/>
        <v>https://www.ug.dk/search/Generel hygiejne i socialt og pædagogisk arbejde</v>
      </c>
    </row>
    <row r="563" spans="1:10" ht="18" customHeight="1" x14ac:dyDescent="0.25">
      <c r="A563" s="11" t="s">
        <v>537</v>
      </c>
      <c r="B563" s="12" t="s">
        <v>548</v>
      </c>
      <c r="C563" s="13" t="s">
        <v>9</v>
      </c>
      <c r="D563" s="9">
        <v>22095</v>
      </c>
      <c r="E563" s="14">
        <v>15</v>
      </c>
      <c r="F563" s="9"/>
      <c r="G563" s="31" t="s">
        <v>634</v>
      </c>
      <c r="H563" s="29" t="str">
        <f t="shared" si="149"/>
        <v>Grundlæggende behov, pleje og omsorg - FSSH3</v>
      </c>
      <c r="I563" s="29" t="str">
        <f t="shared" si="152"/>
        <v>https://www.ug.dk/search/Grundlæggende behov, pleje og omsorg - FSSH3</v>
      </c>
      <c r="J563" s="30" t="str">
        <f t="shared" si="151"/>
        <v>https://www.ug.dk/search/Grundlæggende behov, pleje og omsorg - FSSH3</v>
      </c>
    </row>
    <row r="564" spans="1:10" ht="18" customHeight="1" x14ac:dyDescent="0.25">
      <c r="A564" s="11" t="s">
        <v>537</v>
      </c>
      <c r="B564" s="12" t="s">
        <v>549</v>
      </c>
      <c r="C564" s="13" t="s">
        <v>9</v>
      </c>
      <c r="D564" s="9">
        <v>22097</v>
      </c>
      <c r="E564" s="14">
        <v>25</v>
      </c>
      <c r="F564" s="9"/>
      <c r="G564" s="31" t="s">
        <v>634</v>
      </c>
      <c r="H564" s="29" t="str">
        <f t="shared" si="149"/>
        <v>Helhedsorienteret pleje og omsorg - FSSH4</v>
      </c>
      <c r="I564" s="29" t="str">
        <f t="shared" si="152"/>
        <v>https://www.ug.dk/search/Helhedsorienteret pleje og omsorg - FSSH4</v>
      </c>
      <c r="J564" s="30" t="str">
        <f t="shared" si="151"/>
        <v>https://www.ug.dk/search/Helhedsorienteret pleje og omsorg - FSSH4</v>
      </c>
    </row>
    <row r="565" spans="1:10" ht="18" customHeight="1" x14ac:dyDescent="0.25">
      <c r="A565" s="11" t="s">
        <v>537</v>
      </c>
      <c r="B565" s="12" t="s">
        <v>550</v>
      </c>
      <c r="C565" s="13" t="s">
        <v>639</v>
      </c>
      <c r="D565" s="9"/>
      <c r="E565" s="14"/>
      <c r="F565" s="9">
        <v>10</v>
      </c>
      <c r="G565" s="29" t="s">
        <v>634</v>
      </c>
      <c r="H565" s="29" t="str">
        <f t="shared" si="149"/>
        <v>Innovativ praksis</v>
      </c>
      <c r="I565" s="29" t="str">
        <f>CONCATENATE(G565,B565)</f>
        <v>https://www.ug.dk/search/Innovativ praksis</v>
      </c>
      <c r="J565" s="30" t="str">
        <f>HYPERLINK(I565)</f>
        <v>https://www.ug.dk/search/Innovativ praksis</v>
      </c>
    </row>
    <row r="566" spans="1:10" ht="18" customHeight="1" x14ac:dyDescent="0.25">
      <c r="A566" s="11" t="s">
        <v>537</v>
      </c>
      <c r="B566" s="12" t="s">
        <v>551</v>
      </c>
      <c r="C566" s="13" t="s">
        <v>9</v>
      </c>
      <c r="D566" s="9">
        <v>22041</v>
      </c>
      <c r="E566" s="14">
        <v>2</v>
      </c>
      <c r="F566" s="9"/>
      <c r="G566" s="31" t="s">
        <v>634</v>
      </c>
      <c r="H566" s="29" t="str">
        <f t="shared" ref="H566:H628" si="153">B566</f>
        <v>Intro specialiserede socialområde: sundhedsindsats</v>
      </c>
      <c r="I566" s="29" t="str">
        <f t="shared" ref="I566:I628" si="154">CONCATENATE(G566,B566)</f>
        <v>https://www.ug.dk/search/Intro specialiserede socialområde: sundhedsindsats</v>
      </c>
      <c r="J566" s="30" t="str">
        <f t="shared" ref="J566:J628" si="155">HYPERLINK(I566)</f>
        <v>https://www.ug.dk/search/Intro specialiserede socialområde: sundhedsindsats</v>
      </c>
    </row>
    <row r="567" spans="1:10" ht="18" customHeight="1" x14ac:dyDescent="0.25">
      <c r="A567" s="11" t="s">
        <v>537</v>
      </c>
      <c r="B567" s="12" t="s">
        <v>552</v>
      </c>
      <c r="C567" s="13" t="s">
        <v>9</v>
      </c>
      <c r="D567" s="9">
        <v>49980</v>
      </c>
      <c r="E567" s="14">
        <v>5</v>
      </c>
      <c r="F567" s="9"/>
      <c r="G567" s="31" t="s">
        <v>634</v>
      </c>
      <c r="H567" s="29" t="str">
        <f t="shared" si="153"/>
        <v>Intro til arbejde på plejecentre og i hjemmepleje</v>
      </c>
      <c r="I567" s="29" t="str">
        <f t="shared" si="154"/>
        <v>https://www.ug.dk/search/Intro til arbejde på plejecentre og i hjemmepleje</v>
      </c>
      <c r="J567" s="30" t="str">
        <f t="shared" si="155"/>
        <v>https://www.ug.dk/search/Intro til arbejde på plejecentre og i hjemmepleje</v>
      </c>
    </row>
    <row r="568" spans="1:10" ht="18" customHeight="1" x14ac:dyDescent="0.25">
      <c r="A568" s="11" t="s">
        <v>537</v>
      </c>
      <c r="B568" s="12" t="s">
        <v>553</v>
      </c>
      <c r="C568" s="13" t="s">
        <v>9</v>
      </c>
      <c r="D568" s="9">
        <v>22032</v>
      </c>
      <c r="E568" s="14">
        <v>2</v>
      </c>
      <c r="F568" s="9"/>
      <c r="G568" s="31" t="s">
        <v>634</v>
      </c>
      <c r="H568" s="29" t="str">
        <f t="shared" si="153"/>
        <v xml:space="preserve">Intro, specialiserede socialområde, samarbejde </v>
      </c>
      <c r="I568" s="29" t="str">
        <f t="shared" si="154"/>
        <v xml:space="preserve">https://www.ug.dk/search/Intro, specialiserede socialområde, samarbejde </v>
      </c>
      <c r="J568" s="30" t="str">
        <f t="shared" si="155"/>
        <v xml:space="preserve">https://www.ug.dk/search/Intro, specialiserede socialområde, samarbejde </v>
      </c>
    </row>
    <row r="569" spans="1:10" ht="18" customHeight="1" x14ac:dyDescent="0.25">
      <c r="A569" s="11" t="s">
        <v>537</v>
      </c>
      <c r="B569" s="12" t="s">
        <v>554</v>
      </c>
      <c r="C569" s="13" t="s">
        <v>9</v>
      </c>
      <c r="D569" s="9">
        <v>22040</v>
      </c>
      <c r="E569" s="14">
        <v>2</v>
      </c>
      <c r="F569" s="9"/>
      <c r="G569" s="31" t="s">
        <v>634</v>
      </c>
      <c r="H569" s="29" t="str">
        <f t="shared" si="153"/>
        <v>Intro, specialiserede socialområde: funktionsneds.</v>
      </c>
      <c r="I569" s="29" t="str">
        <f t="shared" si="154"/>
        <v>https://www.ug.dk/search/Intro, specialiserede socialområde: funktionsneds.</v>
      </c>
      <c r="J569" s="30" t="str">
        <f t="shared" si="155"/>
        <v>https://www.ug.dk/search/Intro, specialiserede socialområde: funktionsneds.</v>
      </c>
    </row>
    <row r="570" spans="1:10" ht="18" customHeight="1" x14ac:dyDescent="0.25">
      <c r="A570" s="11" t="s">
        <v>537</v>
      </c>
      <c r="B570" s="12" t="s">
        <v>555</v>
      </c>
      <c r="C570" s="13" t="s">
        <v>9</v>
      </c>
      <c r="D570" s="9">
        <v>48093</v>
      </c>
      <c r="E570" s="14">
        <v>5</v>
      </c>
      <c r="F570" s="9"/>
      <c r="G570" s="31" t="s">
        <v>634</v>
      </c>
      <c r="H570" s="29" t="str">
        <f t="shared" si="153"/>
        <v>Kliniske opgaver i almen praksis</v>
      </c>
      <c r="I570" s="29" t="str">
        <f t="shared" si="154"/>
        <v>https://www.ug.dk/search/Kliniske opgaver i almen praksis</v>
      </c>
      <c r="J570" s="30" t="str">
        <f t="shared" si="155"/>
        <v>https://www.ug.dk/search/Kliniske opgaver i almen praksis</v>
      </c>
    </row>
    <row r="571" spans="1:10" ht="18" customHeight="1" x14ac:dyDescent="0.25">
      <c r="A571" s="11" t="s">
        <v>537</v>
      </c>
      <c r="B571" s="12" t="s">
        <v>556</v>
      </c>
      <c r="C571" s="13" t="s">
        <v>9</v>
      </c>
      <c r="D571" s="9">
        <v>41687</v>
      </c>
      <c r="E571" s="14">
        <v>3</v>
      </c>
      <c r="F571" s="9"/>
      <c r="G571" s="31" t="s">
        <v>634</v>
      </c>
      <c r="H571" s="29" t="str">
        <f t="shared" si="153"/>
        <v>Konflikthåndtering i sosu-arbejdet</v>
      </c>
      <c r="I571" s="29" t="str">
        <f t="shared" si="154"/>
        <v>https://www.ug.dk/search/Konflikthåndtering i sosu-arbejdet</v>
      </c>
      <c r="J571" s="30" t="str">
        <f t="shared" si="155"/>
        <v>https://www.ug.dk/search/Konflikthåndtering i sosu-arbejdet</v>
      </c>
    </row>
    <row r="572" spans="1:10" ht="18" customHeight="1" x14ac:dyDescent="0.25">
      <c r="A572" s="11" t="s">
        <v>537</v>
      </c>
      <c r="B572" s="12" t="s">
        <v>557</v>
      </c>
      <c r="C572" s="13" t="s">
        <v>9</v>
      </c>
      <c r="D572" s="9">
        <v>46977</v>
      </c>
      <c r="E572" s="14">
        <v>3</v>
      </c>
      <c r="F572" s="9"/>
      <c r="G572" s="31" t="s">
        <v>634</v>
      </c>
      <c r="H572" s="29" t="str">
        <f t="shared" si="153"/>
        <v>Kvalitet i offentlige velfærdsydelser</v>
      </c>
      <c r="I572" s="29" t="str">
        <f t="shared" si="154"/>
        <v>https://www.ug.dk/search/Kvalitet i offentlige velfærdsydelser</v>
      </c>
      <c r="J572" s="30" t="str">
        <f t="shared" si="155"/>
        <v>https://www.ug.dk/search/Kvalitet i offentlige velfærdsydelser</v>
      </c>
    </row>
    <row r="573" spans="1:10" ht="18" customHeight="1" x14ac:dyDescent="0.25">
      <c r="A573" s="11" t="s">
        <v>537</v>
      </c>
      <c r="B573" s="12" t="s">
        <v>558</v>
      </c>
      <c r="C573" s="13" t="s">
        <v>9</v>
      </c>
      <c r="D573" s="9">
        <v>40126</v>
      </c>
      <c r="E573" s="14">
        <v>3</v>
      </c>
      <c r="F573" s="9"/>
      <c r="G573" s="31" t="s">
        <v>634</v>
      </c>
      <c r="H573" s="29" t="str">
        <f t="shared" si="153"/>
        <v>Medvirken til rehabilitering</v>
      </c>
      <c r="I573" s="29" t="str">
        <f t="shared" si="154"/>
        <v>https://www.ug.dk/search/Medvirken til rehabilitering</v>
      </c>
      <c r="J573" s="30" t="str">
        <f t="shared" si="155"/>
        <v>https://www.ug.dk/search/Medvirken til rehabilitering</v>
      </c>
    </row>
    <row r="574" spans="1:10" ht="18" customHeight="1" x14ac:dyDescent="0.25">
      <c r="A574" s="11" t="s">
        <v>537</v>
      </c>
      <c r="B574" s="12" t="s">
        <v>559</v>
      </c>
      <c r="C574" s="13" t="s">
        <v>9</v>
      </c>
      <c r="D574" s="9">
        <v>49489</v>
      </c>
      <c r="E574" s="14">
        <v>3</v>
      </c>
      <c r="F574" s="9"/>
      <c r="G574" s="31" t="s">
        <v>634</v>
      </c>
      <c r="H574" s="29" t="str">
        <f t="shared" si="153"/>
        <v>Medvirken ved medicinadministration</v>
      </c>
      <c r="I574" s="29" t="str">
        <f t="shared" si="154"/>
        <v>https://www.ug.dk/search/Medvirken ved medicinadministration</v>
      </c>
      <c r="J574" s="30" t="str">
        <f t="shared" si="155"/>
        <v>https://www.ug.dk/search/Medvirken ved medicinadministration</v>
      </c>
    </row>
    <row r="575" spans="1:10" ht="18" customHeight="1" x14ac:dyDescent="0.25">
      <c r="A575" s="11" t="s">
        <v>537</v>
      </c>
      <c r="B575" s="12" t="s">
        <v>560</v>
      </c>
      <c r="C575" s="13" t="s">
        <v>9</v>
      </c>
      <c r="D575" s="9">
        <v>48670</v>
      </c>
      <c r="E575" s="14">
        <v>3</v>
      </c>
      <c r="F575" s="9"/>
      <c r="G575" s="31" t="s">
        <v>634</v>
      </c>
      <c r="H575" s="29" t="str">
        <f t="shared" si="153"/>
        <v>Mentalisering i omsorgs- og relationsarbejde</v>
      </c>
      <c r="I575" s="29" t="str">
        <f t="shared" si="154"/>
        <v>https://www.ug.dk/search/Mentalisering i omsorgs- og relationsarbejde</v>
      </c>
      <c r="J575" s="30" t="str">
        <f t="shared" si="155"/>
        <v>https://www.ug.dk/search/Mentalisering i omsorgs- og relationsarbejde</v>
      </c>
    </row>
    <row r="576" spans="1:10" ht="18" customHeight="1" x14ac:dyDescent="0.25">
      <c r="A576" s="11" t="s">
        <v>537</v>
      </c>
      <c r="B576" s="12" t="s">
        <v>561</v>
      </c>
      <c r="C576" s="13" t="s">
        <v>9</v>
      </c>
      <c r="D576" s="9">
        <v>46836</v>
      </c>
      <c r="E576" s="14">
        <v>5</v>
      </c>
      <c r="F576" s="9"/>
      <c r="G576" s="31" t="s">
        <v>634</v>
      </c>
      <c r="H576" s="29" t="str">
        <f t="shared" si="153"/>
        <v>Patientrelateret arbejde med døende og afdøde</v>
      </c>
      <c r="I576" s="29" t="str">
        <f t="shared" si="154"/>
        <v>https://www.ug.dk/search/Patientrelateret arbejde med døende og afdøde</v>
      </c>
      <c r="J576" s="30" t="str">
        <f t="shared" si="155"/>
        <v>https://www.ug.dk/search/Patientrelateret arbejde med døende og afdøde</v>
      </c>
    </row>
    <row r="577" spans="1:10" ht="18" customHeight="1" x14ac:dyDescent="0.25">
      <c r="A577" s="11" t="s">
        <v>537</v>
      </c>
      <c r="B577" s="12" t="s">
        <v>562</v>
      </c>
      <c r="C577" s="13" t="s">
        <v>9</v>
      </c>
      <c r="D577" s="10" t="s">
        <v>620</v>
      </c>
      <c r="E577" s="14">
        <v>10</v>
      </c>
      <c r="F577" s="9"/>
      <c r="G577" s="31" t="s">
        <v>634</v>
      </c>
      <c r="H577" s="29" t="str">
        <f t="shared" si="153"/>
        <v>Patienttransport og forflytning m.v.</v>
      </c>
      <c r="I577" s="29" t="str">
        <f t="shared" si="154"/>
        <v>https://www.ug.dk/search/Patienttransport og forflytning m.v.</v>
      </c>
      <c r="J577" s="30" t="str">
        <f t="shared" si="155"/>
        <v>https://www.ug.dk/search/Patienttransport og forflytning m.v.</v>
      </c>
    </row>
    <row r="578" spans="1:10" ht="18" customHeight="1" x14ac:dyDescent="0.25">
      <c r="A578" s="11" t="s">
        <v>537</v>
      </c>
      <c r="B578" s="12" t="s">
        <v>563</v>
      </c>
      <c r="C578" s="13" t="s">
        <v>9</v>
      </c>
      <c r="D578" s="9">
        <v>40607</v>
      </c>
      <c r="E578" s="14">
        <v>5</v>
      </c>
      <c r="F578" s="9"/>
      <c r="G578" s="31" t="s">
        <v>634</v>
      </c>
      <c r="H578" s="29" t="str">
        <f t="shared" si="153"/>
        <v>Personlig hjælper og ledsager</v>
      </c>
      <c r="I578" s="29" t="str">
        <f t="shared" si="154"/>
        <v>https://www.ug.dk/search/Personlig hjælper og ledsager</v>
      </c>
      <c r="J578" s="30" t="str">
        <f t="shared" si="155"/>
        <v>https://www.ug.dk/search/Personlig hjælper og ledsager</v>
      </c>
    </row>
    <row r="579" spans="1:10" ht="18" customHeight="1" x14ac:dyDescent="0.25">
      <c r="A579" s="11" t="s">
        <v>537</v>
      </c>
      <c r="B579" s="12" t="s">
        <v>564</v>
      </c>
      <c r="C579" s="13" t="s">
        <v>9</v>
      </c>
      <c r="D579" s="9">
        <v>44347</v>
      </c>
      <c r="E579" s="14">
        <v>10</v>
      </c>
      <c r="F579" s="9"/>
      <c r="G579" s="31" t="s">
        <v>634</v>
      </c>
      <c r="H579" s="29" t="str">
        <f t="shared" si="153"/>
        <v>Portøren og hospitalsserviceass. som fast vagt</v>
      </c>
      <c r="I579" s="29" t="str">
        <f t="shared" si="154"/>
        <v>https://www.ug.dk/search/Portøren og hospitalsserviceass. som fast vagt</v>
      </c>
      <c r="J579" s="30" t="str">
        <f t="shared" si="155"/>
        <v>https://www.ug.dk/search/Portøren og hospitalsserviceass. som fast vagt</v>
      </c>
    </row>
    <row r="580" spans="1:10" ht="18" customHeight="1" x14ac:dyDescent="0.25">
      <c r="A580" s="11" t="s">
        <v>537</v>
      </c>
      <c r="B580" s="12" t="s">
        <v>565</v>
      </c>
      <c r="C580" s="13" t="s">
        <v>9</v>
      </c>
      <c r="D580" s="9">
        <v>44344</v>
      </c>
      <c r="E580" s="14">
        <v>5</v>
      </c>
      <c r="F580" s="9"/>
      <c r="G580" s="31" t="s">
        <v>634</v>
      </c>
      <c r="H580" s="29" t="str">
        <f t="shared" si="153"/>
        <v>Portører og hosp.serv.ass. kontakt m. psykisk syge</v>
      </c>
      <c r="I580" s="29" t="str">
        <f t="shared" si="154"/>
        <v>https://www.ug.dk/search/Portører og hosp.serv.ass. kontakt m. psykisk syge</v>
      </c>
      <c r="J580" s="30" t="str">
        <f t="shared" si="155"/>
        <v>https://www.ug.dk/search/Portører og hosp.serv.ass. kontakt m. psykisk syge</v>
      </c>
    </row>
    <row r="581" spans="1:10" ht="18" customHeight="1" x14ac:dyDescent="0.25">
      <c r="A581" s="11" t="s">
        <v>537</v>
      </c>
      <c r="B581" s="12" t="s">
        <v>566</v>
      </c>
      <c r="C581" s="13" t="s">
        <v>9</v>
      </c>
      <c r="D581" s="9">
        <v>22096</v>
      </c>
      <c r="E581" s="14">
        <v>15</v>
      </c>
      <c r="F581" s="9"/>
      <c r="G581" s="31" t="s">
        <v>634</v>
      </c>
      <c r="H581" s="29" t="str">
        <f t="shared" si="153"/>
        <v>Praktisk hjælp og professionelle relationer -FSSH2</v>
      </c>
      <c r="I581" s="29" t="str">
        <f t="shared" si="154"/>
        <v>https://www.ug.dk/search/Praktisk hjælp og professionelle relationer -FSSH2</v>
      </c>
      <c r="J581" s="30" t="str">
        <f t="shared" si="155"/>
        <v>https://www.ug.dk/search/Praktisk hjælp og professionelle relationer -FSSH2</v>
      </c>
    </row>
    <row r="582" spans="1:10" ht="18" customHeight="1" x14ac:dyDescent="0.25">
      <c r="A582" s="11" t="s">
        <v>537</v>
      </c>
      <c r="B582" s="12" t="s">
        <v>567</v>
      </c>
      <c r="C582" s="13" t="s">
        <v>9</v>
      </c>
      <c r="D582" s="9">
        <v>42690</v>
      </c>
      <c r="E582" s="14">
        <v>15</v>
      </c>
      <c r="F582" s="9"/>
      <c r="G582" s="31" t="s">
        <v>634</v>
      </c>
      <c r="H582" s="29" t="str">
        <f t="shared" si="153"/>
        <v>Praktisk hjælp til ældre</v>
      </c>
      <c r="I582" s="29" t="str">
        <f t="shared" si="154"/>
        <v>https://www.ug.dk/search/Praktisk hjælp til ældre</v>
      </c>
      <c r="J582" s="30" t="str">
        <f t="shared" si="155"/>
        <v>https://www.ug.dk/search/Praktisk hjælp til ældre</v>
      </c>
    </row>
    <row r="583" spans="1:10" ht="18" customHeight="1" x14ac:dyDescent="0.25">
      <c r="A583" s="11" t="s">
        <v>537</v>
      </c>
      <c r="B583" s="12" t="s">
        <v>568</v>
      </c>
      <c r="C583" s="13" t="s">
        <v>9</v>
      </c>
      <c r="D583" s="9">
        <v>47485</v>
      </c>
      <c r="E583" s="14">
        <v>30</v>
      </c>
      <c r="F583" s="9"/>
      <c r="G583" s="31" t="s">
        <v>634</v>
      </c>
      <c r="H583" s="29" t="str">
        <f t="shared" si="153"/>
        <v>Pædagogmedhjælpere i daginstitutioner som F/I</v>
      </c>
      <c r="I583" s="29" t="str">
        <f t="shared" si="154"/>
        <v>https://www.ug.dk/search/Pædagogmedhjælpere i daginstitutioner som F/I</v>
      </c>
      <c r="J583" s="30" t="str">
        <f t="shared" si="155"/>
        <v>https://www.ug.dk/search/Pædagogmedhjælpere i daginstitutioner som F/I</v>
      </c>
    </row>
    <row r="584" spans="1:10" ht="18" customHeight="1" x14ac:dyDescent="0.25">
      <c r="A584" s="11" t="s">
        <v>537</v>
      </c>
      <c r="B584" s="12" t="s">
        <v>569</v>
      </c>
      <c r="C584" s="13" t="s">
        <v>9</v>
      </c>
      <c r="D584" s="9">
        <v>20922</v>
      </c>
      <c r="E584" s="14">
        <v>15</v>
      </c>
      <c r="F584" s="9"/>
      <c r="G584" s="31" t="s">
        <v>634</v>
      </c>
      <c r="H584" s="29" t="str">
        <f t="shared" si="153"/>
        <v>På vej mod SOSU - basis</v>
      </c>
      <c r="I584" s="29" t="str">
        <f t="shared" si="154"/>
        <v>https://www.ug.dk/search/På vej mod SOSU - basis</v>
      </c>
      <c r="J584" s="30" t="str">
        <f t="shared" si="155"/>
        <v>https://www.ug.dk/search/På vej mod SOSU - basis</v>
      </c>
    </row>
    <row r="585" spans="1:10" ht="18" customHeight="1" x14ac:dyDescent="0.25">
      <c r="A585" s="11" t="s">
        <v>537</v>
      </c>
      <c r="B585" s="12" t="s">
        <v>570</v>
      </c>
      <c r="C585" s="13" t="s">
        <v>9</v>
      </c>
      <c r="D585" s="9">
        <v>22094</v>
      </c>
      <c r="E585" s="14">
        <v>15</v>
      </c>
      <c r="F585" s="9"/>
      <c r="G585" s="31" t="s">
        <v>634</v>
      </c>
      <c r="H585" s="29" t="str">
        <f t="shared" si="153"/>
        <v xml:space="preserve">Relation og kommunikation med borgeren - FSSH1 </v>
      </c>
      <c r="I585" s="29" t="str">
        <f t="shared" si="154"/>
        <v xml:space="preserve">https://www.ug.dk/search/Relation og kommunikation med borgeren - FSSH1 </v>
      </c>
      <c r="J585" s="30" t="str">
        <f t="shared" si="155"/>
        <v xml:space="preserve">https://www.ug.dk/search/Relation og kommunikation med borgeren - FSSH1 </v>
      </c>
    </row>
    <row r="586" spans="1:10" ht="18" customHeight="1" x14ac:dyDescent="0.25">
      <c r="A586" s="11" t="s">
        <v>537</v>
      </c>
      <c r="B586" s="12" t="s">
        <v>571</v>
      </c>
      <c r="C586" s="13" t="s">
        <v>9</v>
      </c>
      <c r="D586" s="9">
        <v>22025</v>
      </c>
      <c r="E586" s="14">
        <v>3</v>
      </c>
      <c r="F586" s="9"/>
      <c r="G586" s="31" t="s">
        <v>634</v>
      </c>
      <c r="H586" s="29" t="str">
        <f t="shared" si="153"/>
        <v>Samarbejde med pårørende</v>
      </c>
      <c r="I586" s="29" t="str">
        <f t="shared" si="154"/>
        <v>https://www.ug.dk/search/Samarbejde med pårørende</v>
      </c>
      <c r="J586" s="30" t="str">
        <f t="shared" si="155"/>
        <v>https://www.ug.dk/search/Samarbejde med pårørende</v>
      </c>
    </row>
    <row r="587" spans="1:10" ht="18" customHeight="1" x14ac:dyDescent="0.25">
      <c r="A587" s="11" t="s">
        <v>537</v>
      </c>
      <c r="B587" s="12" t="s">
        <v>572</v>
      </c>
      <c r="C587" s="13" t="s">
        <v>9</v>
      </c>
      <c r="D587" s="9">
        <v>49760</v>
      </c>
      <c r="E587" s="14">
        <v>3</v>
      </c>
      <c r="F587" s="9"/>
      <c r="G587" s="31" t="s">
        <v>634</v>
      </c>
      <c r="H587" s="29" t="str">
        <f t="shared" si="153"/>
        <v>Sygepleje i den palliative indsats - Niveau 1</v>
      </c>
      <c r="I587" s="29" t="str">
        <f t="shared" si="154"/>
        <v>https://www.ug.dk/search/Sygepleje i den palliative indsats - Niveau 1</v>
      </c>
      <c r="J587" s="30" t="str">
        <f t="shared" si="155"/>
        <v>https://www.ug.dk/search/Sygepleje i den palliative indsats - Niveau 1</v>
      </c>
    </row>
    <row r="588" spans="1:10" ht="18" customHeight="1" x14ac:dyDescent="0.25">
      <c r="A588" s="11" t="s">
        <v>537</v>
      </c>
      <c r="B588" s="12" t="s">
        <v>573</v>
      </c>
      <c r="C588" s="13" t="s">
        <v>9</v>
      </c>
      <c r="D588" s="9">
        <v>46874</v>
      </c>
      <c r="E588" s="14">
        <v>5</v>
      </c>
      <c r="F588" s="9"/>
      <c r="G588" s="31" t="s">
        <v>634</v>
      </c>
      <c r="H588" s="29" t="str">
        <f t="shared" si="153"/>
        <v>Tidlig opsporing af sygdomstegn</v>
      </c>
      <c r="I588" s="29" t="str">
        <f t="shared" si="154"/>
        <v>https://www.ug.dk/search/Tidlig opsporing af sygdomstegn</v>
      </c>
      <c r="J588" s="30" t="str">
        <f t="shared" si="155"/>
        <v>https://www.ug.dk/search/Tidlig opsporing af sygdomstegn</v>
      </c>
    </row>
    <row r="589" spans="1:10" ht="18" customHeight="1" x14ac:dyDescent="0.25">
      <c r="A589" s="15" t="s">
        <v>574</v>
      </c>
      <c r="B589" s="16" t="s">
        <v>623</v>
      </c>
      <c r="C589" s="17" t="s">
        <v>9</v>
      </c>
      <c r="D589" s="8">
        <v>47184</v>
      </c>
      <c r="E589" s="18">
        <v>2</v>
      </c>
      <c r="F589" s="8"/>
      <c r="G589" s="31" t="s">
        <v>634</v>
      </c>
      <c r="H589" s="29" t="str">
        <f t="shared" si="153"/>
        <v xml:space="preserve">Administrativ drift af varelager </v>
      </c>
      <c r="I589" s="29" t="str">
        <f t="shared" si="154"/>
        <v xml:space="preserve">https://www.ug.dk/search/Administrativ drift af varelager </v>
      </c>
      <c r="J589" s="30" t="str">
        <f t="shared" si="155"/>
        <v xml:space="preserve">https://www.ug.dk/search/Administrativ drift af varelager </v>
      </c>
    </row>
    <row r="590" spans="1:10" ht="18" customHeight="1" x14ac:dyDescent="0.25">
      <c r="A590" s="15" t="s">
        <v>574</v>
      </c>
      <c r="B590" s="16" t="s">
        <v>579</v>
      </c>
      <c r="C590" s="17" t="s">
        <v>9</v>
      </c>
      <c r="D590" s="8">
        <v>47694</v>
      </c>
      <c r="E590" s="18">
        <v>4</v>
      </c>
      <c r="F590" s="8"/>
      <c r="G590" s="31" t="s">
        <v>634</v>
      </c>
      <c r="H590" s="29" t="str">
        <f t="shared" si="153"/>
        <v>ADR Grund- og Specialiseringskursus - Klasse 1</v>
      </c>
      <c r="I590" s="29" t="str">
        <f t="shared" si="154"/>
        <v>https://www.ug.dk/search/ADR Grund- og Specialiseringskursus - Klasse 1</v>
      </c>
      <c r="J590" s="30" t="str">
        <f t="shared" si="155"/>
        <v>https://www.ug.dk/search/ADR Grund- og Specialiseringskursus - Klasse 1</v>
      </c>
    </row>
    <row r="591" spans="1:10" ht="18" customHeight="1" x14ac:dyDescent="0.25">
      <c r="A591" s="15" t="s">
        <v>574</v>
      </c>
      <c r="B591" s="16" t="s">
        <v>582</v>
      </c>
      <c r="C591" s="17" t="s">
        <v>9</v>
      </c>
      <c r="D591" s="8">
        <v>47701</v>
      </c>
      <c r="E591" s="18">
        <v>5</v>
      </c>
      <c r="F591" s="8"/>
      <c r="G591" s="31" t="s">
        <v>634</v>
      </c>
      <c r="H591" s="29" t="str">
        <f t="shared" si="153"/>
        <v>ADR Grund- og Specialiseringskursus - Tank</v>
      </c>
      <c r="I591" s="29" t="str">
        <f t="shared" si="154"/>
        <v>https://www.ug.dk/search/ADR Grund- og Specialiseringskursus - Tank</v>
      </c>
      <c r="J591" s="30" t="str">
        <f t="shared" si="155"/>
        <v>https://www.ug.dk/search/ADR Grund- og Specialiseringskursus - Tank</v>
      </c>
    </row>
    <row r="592" spans="1:10" ht="18" customHeight="1" x14ac:dyDescent="0.25">
      <c r="A592" s="15" t="s">
        <v>574</v>
      </c>
      <c r="B592" s="16" t="s">
        <v>580</v>
      </c>
      <c r="C592" s="17" t="s">
        <v>9</v>
      </c>
      <c r="D592" s="8">
        <v>47696</v>
      </c>
      <c r="E592" s="18">
        <v>6</v>
      </c>
      <c r="F592" s="8"/>
      <c r="G592" s="31" t="s">
        <v>634</v>
      </c>
      <c r="H592" s="29" t="str">
        <f t="shared" si="153"/>
        <v>ADR Grund- og Specialiseringskursus - Tank + Kl. 1</v>
      </c>
      <c r="I592" s="29" t="str">
        <f t="shared" si="154"/>
        <v>https://www.ug.dk/search/ADR Grund- og Specialiseringskursus - Tank + Kl. 1</v>
      </c>
      <c r="J592" s="30" t="str">
        <f t="shared" si="155"/>
        <v>https://www.ug.dk/search/ADR Grund- og Specialiseringskursus - Tank + Kl. 1</v>
      </c>
    </row>
    <row r="593" spans="1:10" ht="18" customHeight="1" x14ac:dyDescent="0.25">
      <c r="A593" s="15" t="s">
        <v>574</v>
      </c>
      <c r="B593" s="16" t="s">
        <v>581</v>
      </c>
      <c r="C593" s="17" t="s">
        <v>9</v>
      </c>
      <c r="D593" s="8">
        <v>46913</v>
      </c>
      <c r="E593" s="18">
        <v>6</v>
      </c>
      <c r="F593" s="8"/>
      <c r="G593" s="31" t="s">
        <v>634</v>
      </c>
      <c r="H593" s="29" t="str">
        <f t="shared" si="153"/>
        <v>ADR Grund- og Specialiseringskursus Kl. 1+7+Tank</v>
      </c>
      <c r="I593" s="29" t="str">
        <f t="shared" si="154"/>
        <v>https://www.ug.dk/search/ADR Grund- og Specialiseringskursus Kl. 1+7+Tank</v>
      </c>
      <c r="J593" s="30" t="str">
        <f t="shared" si="155"/>
        <v>https://www.ug.dk/search/ADR Grund- og Specialiseringskursus Kl. 1+7+Tank</v>
      </c>
    </row>
    <row r="594" spans="1:10" ht="18" customHeight="1" x14ac:dyDescent="0.25">
      <c r="A594" s="15" t="s">
        <v>574</v>
      </c>
      <c r="B594" s="16" t="s">
        <v>583</v>
      </c>
      <c r="C594" s="17" t="s">
        <v>9</v>
      </c>
      <c r="D594" s="8">
        <v>46905</v>
      </c>
      <c r="E594" s="18">
        <v>3</v>
      </c>
      <c r="F594" s="8"/>
      <c r="G594" s="31" t="s">
        <v>634</v>
      </c>
      <c r="H594" s="29" t="str">
        <f t="shared" si="153"/>
        <v>ADR Grundkursus - Vejtransp. af farl. gods i emb.</v>
      </c>
      <c r="I594" s="29" t="str">
        <f t="shared" si="154"/>
        <v>https://www.ug.dk/search/ADR Grundkursus - Vejtransp. af farl. gods i emb.</v>
      </c>
      <c r="J594" s="30" t="str">
        <f t="shared" si="155"/>
        <v>https://www.ug.dk/search/ADR Grundkursus - Vejtransp. af farl. gods i emb.</v>
      </c>
    </row>
    <row r="595" spans="1:10" ht="18" customHeight="1" x14ac:dyDescent="0.25">
      <c r="A595" s="15" t="s">
        <v>574</v>
      </c>
      <c r="B595" s="16" t="s">
        <v>575</v>
      </c>
      <c r="C595" s="17" t="s">
        <v>9</v>
      </c>
      <c r="D595" s="8">
        <v>22306</v>
      </c>
      <c r="E595" s="18">
        <v>1.7</v>
      </c>
      <c r="F595" s="8"/>
      <c r="G595" s="31" t="s">
        <v>634</v>
      </c>
      <c r="H595" s="29" t="str">
        <f t="shared" si="153"/>
        <v>ADR Repetition - Grundkursus</v>
      </c>
      <c r="I595" s="29" t="str">
        <f t="shared" si="154"/>
        <v>https://www.ug.dk/search/ADR Repetition - Grundkursus</v>
      </c>
      <c r="J595" s="30" t="str">
        <f t="shared" si="155"/>
        <v>https://www.ug.dk/search/ADR Repetition - Grundkursus</v>
      </c>
    </row>
    <row r="596" spans="1:10" ht="18" customHeight="1" x14ac:dyDescent="0.25">
      <c r="A596" s="15" t="s">
        <v>574</v>
      </c>
      <c r="B596" s="16" t="s">
        <v>584</v>
      </c>
      <c r="C596" s="17" t="s">
        <v>9</v>
      </c>
      <c r="D596" s="8">
        <v>47706</v>
      </c>
      <c r="E596" s="18">
        <v>2</v>
      </c>
      <c r="F596" s="8"/>
      <c r="G596" s="31" t="s">
        <v>634</v>
      </c>
      <c r="H596" s="29" t="str">
        <f t="shared" si="153"/>
        <v xml:space="preserve">ADR Repetition - Grundkursus </v>
      </c>
      <c r="I596" s="29" t="str">
        <f t="shared" si="154"/>
        <v xml:space="preserve">https://www.ug.dk/search/ADR Repetition - Grundkursus </v>
      </c>
      <c r="J596" s="30" t="str">
        <f t="shared" si="155"/>
        <v xml:space="preserve">https://www.ug.dk/search/ADR Repetition - Grundkursus </v>
      </c>
    </row>
    <row r="597" spans="1:10" ht="18" customHeight="1" x14ac:dyDescent="0.25">
      <c r="A597" s="15" t="s">
        <v>574</v>
      </c>
      <c r="B597" s="16" t="s">
        <v>585</v>
      </c>
      <c r="C597" s="17" t="s">
        <v>9</v>
      </c>
      <c r="D597" s="8">
        <v>47707</v>
      </c>
      <c r="E597" s="18">
        <v>2.2999999999999998</v>
      </c>
      <c r="F597" s="8"/>
      <c r="G597" s="31" t="s">
        <v>634</v>
      </c>
      <c r="H597" s="29" t="str">
        <f t="shared" si="153"/>
        <v>ADR Repetition - Grundkursus + Klasse 1</v>
      </c>
      <c r="I597" s="29" t="str">
        <f t="shared" si="154"/>
        <v>https://www.ug.dk/search/ADR Repetition - Grundkursus + Klasse 1</v>
      </c>
      <c r="J597" s="30" t="str">
        <f t="shared" si="155"/>
        <v>https://www.ug.dk/search/ADR Repetition - Grundkursus + Klasse 1</v>
      </c>
    </row>
    <row r="598" spans="1:10" ht="18" customHeight="1" x14ac:dyDescent="0.25">
      <c r="A598" s="15" t="s">
        <v>574</v>
      </c>
      <c r="B598" s="16" t="s">
        <v>586</v>
      </c>
      <c r="C598" s="17" t="s">
        <v>9</v>
      </c>
      <c r="D598" s="8">
        <v>47714</v>
      </c>
      <c r="E598" s="18">
        <v>2.7</v>
      </c>
      <c r="F598" s="8"/>
      <c r="G598" s="31" t="s">
        <v>634</v>
      </c>
      <c r="H598" s="29" t="str">
        <f t="shared" si="153"/>
        <v>ADR Repetition - Grundkursus + Tank</v>
      </c>
      <c r="I598" s="29" t="str">
        <f t="shared" si="154"/>
        <v>https://www.ug.dk/search/ADR Repetition - Grundkursus + Tank</v>
      </c>
      <c r="J598" s="30" t="str">
        <f t="shared" si="155"/>
        <v>https://www.ug.dk/search/ADR Repetition - Grundkursus + Tank</v>
      </c>
    </row>
    <row r="599" spans="1:10" ht="18" customHeight="1" x14ac:dyDescent="0.25">
      <c r="A599" s="15" t="s">
        <v>574</v>
      </c>
      <c r="B599" s="16" t="s">
        <v>631</v>
      </c>
      <c r="C599" s="17" t="s">
        <v>9</v>
      </c>
      <c r="D599" s="8">
        <v>47716</v>
      </c>
      <c r="E599" s="18">
        <v>3.3</v>
      </c>
      <c r="F599" s="8"/>
      <c r="G599" s="31" t="s">
        <v>634</v>
      </c>
      <c r="H599" s="29" t="str">
        <f t="shared" si="153"/>
        <v>ADR Repetition - Grundkursus + Tank + klasse 1</v>
      </c>
      <c r="I599" s="29" t="str">
        <f t="shared" si="154"/>
        <v>https://www.ug.dk/search/ADR Repetition - Grundkursus + Tank + klasse 1</v>
      </c>
      <c r="J599" s="30" t="str">
        <f t="shared" si="155"/>
        <v>https://www.ug.dk/search/ADR Repetition - Grundkursus + Tank + klasse 1</v>
      </c>
    </row>
    <row r="600" spans="1:10" ht="18" customHeight="1" x14ac:dyDescent="0.25">
      <c r="A600" s="15" t="s">
        <v>574</v>
      </c>
      <c r="B600" s="16" t="s">
        <v>587</v>
      </c>
      <c r="C600" s="17" t="s">
        <v>9</v>
      </c>
      <c r="D600" s="8">
        <v>48611</v>
      </c>
      <c r="E600" s="18">
        <v>2</v>
      </c>
      <c r="F600" s="8"/>
      <c r="G600" s="31" t="s">
        <v>634</v>
      </c>
      <c r="H600" s="29" t="str">
        <f t="shared" si="153"/>
        <v>Ajourføring for stykgods- og distributionschauffør</v>
      </c>
      <c r="I600" s="29" t="str">
        <f t="shared" si="154"/>
        <v>https://www.ug.dk/search/Ajourføring for stykgods- og distributionschauffør</v>
      </c>
      <c r="J600" s="30" t="str">
        <f t="shared" si="155"/>
        <v>https://www.ug.dk/search/Ajourføring for stykgods- og distributionschauffør</v>
      </c>
    </row>
    <row r="601" spans="1:10" ht="18" customHeight="1" x14ac:dyDescent="0.25">
      <c r="A601" s="15" t="s">
        <v>574</v>
      </c>
      <c r="B601" s="16" t="s">
        <v>576</v>
      </c>
      <c r="C601" s="17" t="s">
        <v>9</v>
      </c>
      <c r="D601" s="8">
        <v>47703</v>
      </c>
      <c r="E601" s="18">
        <v>1.3</v>
      </c>
      <c r="F601" s="8"/>
      <c r="G601" s="31" t="s">
        <v>634</v>
      </c>
      <c r="H601" s="29" t="str">
        <f t="shared" si="153"/>
        <v>ADR Specialiseringskursus - Klasse 1</v>
      </c>
      <c r="I601" s="29" t="str">
        <f t="shared" si="154"/>
        <v>https://www.ug.dk/search/ADR Specialiseringskursus - Klasse 1</v>
      </c>
      <c r="J601" s="30" t="str">
        <f t="shared" si="155"/>
        <v>https://www.ug.dk/search/ADR Specialiseringskursus - Klasse 1</v>
      </c>
    </row>
    <row r="602" spans="1:10" ht="18" customHeight="1" x14ac:dyDescent="0.25">
      <c r="A602" s="15" t="s">
        <v>574</v>
      </c>
      <c r="B602" s="16" t="s">
        <v>577</v>
      </c>
      <c r="C602" s="17" t="s">
        <v>9</v>
      </c>
      <c r="D602" s="8">
        <v>47705</v>
      </c>
      <c r="E602" s="18">
        <v>1.9</v>
      </c>
      <c r="F602" s="8"/>
      <c r="G602" s="31" t="s">
        <v>634</v>
      </c>
      <c r="H602" s="29" t="str">
        <f t="shared" si="153"/>
        <v>ADR Specialiseringskursus - Tank</v>
      </c>
      <c r="I602" s="29" t="str">
        <f t="shared" si="154"/>
        <v>https://www.ug.dk/search/ADR Specialiseringskursus - Tank</v>
      </c>
      <c r="J602" s="30" t="str">
        <f t="shared" si="155"/>
        <v>https://www.ug.dk/search/ADR Specialiseringskursus - Tank</v>
      </c>
    </row>
    <row r="603" spans="1:10" ht="18" customHeight="1" x14ac:dyDescent="0.25">
      <c r="A603" s="15" t="s">
        <v>574</v>
      </c>
      <c r="B603" s="16" t="s">
        <v>179</v>
      </c>
      <c r="C603" s="17" t="s">
        <v>9</v>
      </c>
      <c r="D603" s="8">
        <v>47890</v>
      </c>
      <c r="E603" s="18">
        <v>1</v>
      </c>
      <c r="F603" s="8"/>
      <c r="G603" s="31" t="s">
        <v>634</v>
      </c>
      <c r="H603" s="29" t="str">
        <f t="shared" si="153"/>
        <v>Direkte prøve gaffeltruckcertifikat A eller B</v>
      </c>
      <c r="I603" s="29" t="str">
        <f t="shared" si="154"/>
        <v>https://www.ug.dk/search/Direkte prøve gaffeltruckcertifikat A eller B</v>
      </c>
      <c r="J603" s="30" t="str">
        <f t="shared" si="155"/>
        <v>https://www.ug.dk/search/Direkte prøve gaffeltruckcertifikat A eller B</v>
      </c>
    </row>
    <row r="604" spans="1:10" ht="18" customHeight="1" x14ac:dyDescent="0.25">
      <c r="A604" s="15" t="s">
        <v>574</v>
      </c>
      <c r="B604" s="16" t="s">
        <v>588</v>
      </c>
      <c r="C604" s="17" t="s">
        <v>9</v>
      </c>
      <c r="D604" s="8">
        <v>45868</v>
      </c>
      <c r="E604" s="18">
        <v>2</v>
      </c>
      <c r="F604" s="8"/>
      <c r="G604" s="31" t="s">
        <v>634</v>
      </c>
      <c r="H604" s="29" t="str">
        <f t="shared" si="153"/>
        <v>Dyretransport - håndtering på samlesteder</v>
      </c>
      <c r="I604" s="29" t="str">
        <f t="shared" si="154"/>
        <v>https://www.ug.dk/search/Dyretransport - håndtering på samlesteder</v>
      </c>
      <c r="J604" s="30" t="str">
        <f t="shared" si="155"/>
        <v>https://www.ug.dk/search/Dyretransport - håndtering på samlesteder</v>
      </c>
    </row>
    <row r="605" spans="1:10" ht="18" customHeight="1" x14ac:dyDescent="0.25">
      <c r="A605" s="15" t="s">
        <v>574</v>
      </c>
      <c r="B605" s="16" t="s">
        <v>589</v>
      </c>
      <c r="C605" s="17" t="s">
        <v>9</v>
      </c>
      <c r="D605" s="8">
        <v>48851</v>
      </c>
      <c r="E605" s="18">
        <v>2</v>
      </c>
      <c r="F605" s="8"/>
      <c r="G605" s="31" t="s">
        <v>634</v>
      </c>
      <c r="H605" s="29" t="str">
        <f t="shared" si="153"/>
        <v>Dyretransport - kompetencebevis</v>
      </c>
      <c r="I605" s="29" t="str">
        <f t="shared" si="154"/>
        <v>https://www.ug.dk/search/Dyretransport - kompetencebevis</v>
      </c>
      <c r="J605" s="30" t="str">
        <f t="shared" si="155"/>
        <v>https://www.ug.dk/search/Dyretransport - kompetencebevis</v>
      </c>
    </row>
    <row r="606" spans="1:10" ht="18" customHeight="1" x14ac:dyDescent="0.25">
      <c r="A606" s="15" t="s">
        <v>574</v>
      </c>
      <c r="B606" s="16" t="s">
        <v>180</v>
      </c>
      <c r="C606" s="17" t="s">
        <v>9</v>
      </c>
      <c r="D606" s="8">
        <v>46893</v>
      </c>
      <c r="E606" s="18">
        <v>2</v>
      </c>
      <c r="F606" s="8"/>
      <c r="G606" s="31" t="s">
        <v>634</v>
      </c>
      <c r="H606" s="29" t="str">
        <f t="shared" si="153"/>
        <v>Efteruddannelse for erfarne truckførere</v>
      </c>
      <c r="I606" s="29" t="str">
        <f t="shared" si="154"/>
        <v>https://www.ug.dk/search/Efteruddannelse for erfarne truckførere</v>
      </c>
      <c r="J606" s="30" t="str">
        <f t="shared" si="155"/>
        <v>https://www.ug.dk/search/Efteruddannelse for erfarne truckførere</v>
      </c>
    </row>
    <row r="607" spans="1:10" ht="18" customHeight="1" x14ac:dyDescent="0.25">
      <c r="A607" s="15" t="s">
        <v>574</v>
      </c>
      <c r="B607" s="16" t="s">
        <v>590</v>
      </c>
      <c r="C607" s="17" t="s">
        <v>9</v>
      </c>
      <c r="D607" s="8">
        <v>48660</v>
      </c>
      <c r="E607" s="18">
        <v>2</v>
      </c>
      <c r="F607" s="8"/>
      <c r="G607" s="31" t="s">
        <v>634</v>
      </c>
      <c r="H607" s="29" t="str">
        <f t="shared" si="153"/>
        <v xml:space="preserve">Efteruddannelse for varebilschauffører </v>
      </c>
      <c r="I607" s="29" t="str">
        <f t="shared" si="154"/>
        <v xml:space="preserve">https://www.ug.dk/search/Efteruddannelse for varebilschauffører </v>
      </c>
      <c r="J607" s="30" t="str">
        <f t="shared" si="155"/>
        <v xml:space="preserve">https://www.ug.dk/search/Efteruddannelse for varebilschauffører </v>
      </c>
    </row>
    <row r="608" spans="1:10" ht="18" customHeight="1" x14ac:dyDescent="0.25">
      <c r="A608" s="15" t="s">
        <v>574</v>
      </c>
      <c r="B608" s="16" t="s">
        <v>185</v>
      </c>
      <c r="C608" s="17" t="s">
        <v>9</v>
      </c>
      <c r="D608" s="8">
        <v>45077</v>
      </c>
      <c r="E608" s="18">
        <v>5</v>
      </c>
      <c r="F608" s="8"/>
      <c r="G608" s="31" t="s">
        <v>634</v>
      </c>
      <c r="H608" s="29" t="str">
        <f t="shared" si="153"/>
        <v>Enhedslaster</v>
      </c>
      <c r="I608" s="29" t="str">
        <f t="shared" si="154"/>
        <v>https://www.ug.dk/search/Enhedslaster</v>
      </c>
      <c r="J608" s="30" t="str">
        <f t="shared" si="155"/>
        <v>https://www.ug.dk/search/Enhedslaster</v>
      </c>
    </row>
    <row r="609" spans="1:10" ht="18" customHeight="1" x14ac:dyDescent="0.25">
      <c r="A609" s="15" t="s">
        <v>574</v>
      </c>
      <c r="B609" s="16" t="s">
        <v>591</v>
      </c>
      <c r="C609" s="17" t="s">
        <v>9</v>
      </c>
      <c r="D609" s="8">
        <v>48660</v>
      </c>
      <c r="E609" s="18">
        <v>2</v>
      </c>
      <c r="F609" s="8"/>
      <c r="G609" s="31" t="s">
        <v>634</v>
      </c>
      <c r="H609" s="29" t="str">
        <f t="shared" si="153"/>
        <v>EU-Efteruddannelse for godschauffører - oblig.del</v>
      </c>
      <c r="I609" s="29" t="str">
        <f t="shared" si="154"/>
        <v>https://www.ug.dk/search/EU-Efteruddannelse for godschauffører - oblig.del</v>
      </c>
      <c r="J609" s="30" t="str">
        <f t="shared" si="155"/>
        <v>https://www.ug.dk/search/EU-Efteruddannelse for godschauffører - oblig.del</v>
      </c>
    </row>
    <row r="610" spans="1:10" ht="18" customHeight="1" x14ac:dyDescent="0.25">
      <c r="A610" s="15" t="s">
        <v>574</v>
      </c>
      <c r="B610" s="16" t="s">
        <v>49</v>
      </c>
      <c r="C610" s="17" t="s">
        <v>9</v>
      </c>
      <c r="D610" s="8">
        <v>45571</v>
      </c>
      <c r="E610" s="18">
        <v>10</v>
      </c>
      <c r="F610" s="8"/>
      <c r="G610" s="31" t="s">
        <v>634</v>
      </c>
      <c r="H610" s="29" t="str">
        <f t="shared" si="153"/>
        <v>Fagunderstøttende dansk som andetsprog F/I</v>
      </c>
      <c r="I610" s="29" t="str">
        <f t="shared" si="154"/>
        <v>https://www.ug.dk/search/Fagunderstøttende dansk som andetsprog F/I</v>
      </c>
      <c r="J610" s="30" t="str">
        <f t="shared" si="155"/>
        <v>https://www.ug.dk/search/Fagunderstøttende dansk som andetsprog F/I</v>
      </c>
    </row>
    <row r="611" spans="1:10" ht="18" customHeight="1" x14ac:dyDescent="0.25">
      <c r="A611" s="15" t="s">
        <v>574</v>
      </c>
      <c r="B611" s="16" t="s">
        <v>592</v>
      </c>
      <c r="C611" s="17" t="s">
        <v>9</v>
      </c>
      <c r="D611" s="8">
        <v>49741</v>
      </c>
      <c r="E611" s="18">
        <v>1</v>
      </c>
      <c r="F611" s="8"/>
      <c r="G611" s="31" t="s">
        <v>634</v>
      </c>
      <c r="H611" s="29" t="str">
        <f t="shared" si="153"/>
        <v>Forebyggelse af uheld for erhvervschauffører</v>
      </c>
      <c r="I611" s="29" t="str">
        <f t="shared" si="154"/>
        <v>https://www.ug.dk/search/Forebyggelse af uheld for erhvervschauffører</v>
      </c>
      <c r="J611" s="30" t="str">
        <f t="shared" si="155"/>
        <v>https://www.ug.dk/search/Forebyggelse af uheld for erhvervschauffører</v>
      </c>
    </row>
    <row r="612" spans="1:10" ht="18" customHeight="1" x14ac:dyDescent="0.25">
      <c r="A612" s="15" t="s">
        <v>574</v>
      </c>
      <c r="B612" s="16" t="s">
        <v>593</v>
      </c>
      <c r="C612" s="17" t="s">
        <v>9</v>
      </c>
      <c r="D612" s="8">
        <v>47593</v>
      </c>
      <c r="E612" s="18">
        <v>5</v>
      </c>
      <c r="F612" s="8"/>
      <c r="G612" s="31" t="s">
        <v>634</v>
      </c>
      <c r="H612" s="29" t="str">
        <f t="shared" si="153"/>
        <v>Gaffelstabler certifikatkursus A, 5 dage</v>
      </c>
      <c r="I612" s="29" t="str">
        <f t="shared" si="154"/>
        <v>https://www.ug.dk/search/Gaffelstabler certifikatkursus A, 5 dage</v>
      </c>
      <c r="J612" s="30" t="str">
        <f t="shared" si="155"/>
        <v>https://www.ug.dk/search/Gaffelstabler certifikatkursus A, 5 dage</v>
      </c>
    </row>
    <row r="613" spans="1:10" ht="18" customHeight="1" x14ac:dyDescent="0.25">
      <c r="A613" s="15" t="s">
        <v>574</v>
      </c>
      <c r="B613" s="16" t="s">
        <v>594</v>
      </c>
      <c r="C613" s="17" t="s">
        <v>9</v>
      </c>
      <c r="D613" s="8">
        <v>47854</v>
      </c>
      <c r="E613" s="18">
        <v>30</v>
      </c>
      <c r="F613" s="8"/>
      <c r="G613" s="31" t="s">
        <v>634</v>
      </c>
      <c r="H613" s="29" t="str">
        <f t="shared" si="153"/>
        <v>Godstransport med lastbil</v>
      </c>
      <c r="I613" s="29" t="str">
        <f t="shared" si="154"/>
        <v>https://www.ug.dk/search/Godstransport med lastbil</v>
      </c>
      <c r="J613" s="30" t="str">
        <f t="shared" si="155"/>
        <v>https://www.ug.dk/search/Godstransport med lastbil</v>
      </c>
    </row>
    <row r="614" spans="1:10" ht="18" customHeight="1" x14ac:dyDescent="0.25">
      <c r="A614" s="15" t="s">
        <v>574</v>
      </c>
      <c r="B614" s="16" t="s">
        <v>595</v>
      </c>
      <c r="C614" s="16" t="s">
        <v>9</v>
      </c>
      <c r="D614" s="8">
        <v>47857</v>
      </c>
      <c r="E614" s="18">
        <v>50</v>
      </c>
      <c r="F614" s="8"/>
      <c r="G614" s="31" t="s">
        <v>634</v>
      </c>
      <c r="H614" s="29" t="str">
        <f t="shared" si="153"/>
        <v>Godstransport med lastbil samt grundl. kval.uddan.</v>
      </c>
      <c r="I614" s="29" t="str">
        <f t="shared" si="154"/>
        <v>https://www.ug.dk/search/Godstransport med lastbil samt grundl. kval.uddan.</v>
      </c>
      <c r="J614" s="30" t="str">
        <f t="shared" si="155"/>
        <v>https://www.ug.dk/search/Godstransport med lastbil samt grundl. kval.uddan.</v>
      </c>
    </row>
    <row r="615" spans="1:10" ht="18" customHeight="1" x14ac:dyDescent="0.25">
      <c r="A615" s="15" t="s">
        <v>574</v>
      </c>
      <c r="B615" s="16" t="s">
        <v>596</v>
      </c>
      <c r="C615" s="16" t="s">
        <v>9</v>
      </c>
      <c r="D615" s="8">
        <v>48850</v>
      </c>
      <c r="E615" s="18">
        <v>3</v>
      </c>
      <c r="F615" s="8"/>
      <c r="G615" s="31" t="s">
        <v>634</v>
      </c>
      <c r="H615" s="29" t="str">
        <f t="shared" si="153"/>
        <v xml:space="preserve">Grundlæggende kvalifikation for varebilschauffør </v>
      </c>
      <c r="I615" s="29" t="str">
        <f t="shared" si="154"/>
        <v xml:space="preserve">https://www.ug.dk/search/Grundlæggende kvalifikation for varebilschauffør </v>
      </c>
      <c r="J615" s="30" t="str">
        <f t="shared" si="155"/>
        <v xml:space="preserve">https://www.ug.dk/search/Grundlæggende kvalifikation for varebilschauffør </v>
      </c>
    </row>
    <row r="616" spans="1:10" ht="18" customHeight="1" x14ac:dyDescent="0.25">
      <c r="A616" s="15" t="s">
        <v>574</v>
      </c>
      <c r="B616" s="16" t="s">
        <v>597</v>
      </c>
      <c r="C616" s="16" t="s">
        <v>9</v>
      </c>
      <c r="D616" s="8">
        <v>47856</v>
      </c>
      <c r="E616" s="18">
        <v>40</v>
      </c>
      <c r="F616" s="8"/>
      <c r="G616" s="31" t="s">
        <v>634</v>
      </c>
      <c r="H616" s="29" t="str">
        <f t="shared" si="153"/>
        <v>Grundlæggende kvalifikationsuddannelse - lastbil</v>
      </c>
      <c r="I616" s="29" t="str">
        <f t="shared" si="154"/>
        <v>https://www.ug.dk/search/Grundlæggende kvalifikationsuddannelse - lastbil</v>
      </c>
      <c r="J616" s="30" t="str">
        <f t="shared" si="155"/>
        <v>https://www.ug.dk/search/Grundlæggende kvalifikationsuddannelse - lastbil</v>
      </c>
    </row>
    <row r="617" spans="1:10" ht="18" customHeight="1" x14ac:dyDescent="0.25">
      <c r="A617" s="15" t="s">
        <v>574</v>
      </c>
      <c r="B617" s="16" t="s">
        <v>598</v>
      </c>
      <c r="C617" s="16" t="s">
        <v>9</v>
      </c>
      <c r="D617" s="8">
        <v>47855</v>
      </c>
      <c r="E617" s="18">
        <v>20</v>
      </c>
      <c r="F617" s="8"/>
      <c r="G617" s="31" t="s">
        <v>634</v>
      </c>
      <c r="H617" s="29" t="str">
        <f t="shared" si="153"/>
        <v xml:space="preserve">Intensiv grundlæggende kval.uddannelse - lastbil </v>
      </c>
      <c r="I617" s="29" t="str">
        <f t="shared" si="154"/>
        <v xml:space="preserve">https://www.ug.dk/search/Intensiv grundlæggende kval.uddannelse - lastbil </v>
      </c>
      <c r="J617" s="30" t="str">
        <f t="shared" si="155"/>
        <v xml:space="preserve">https://www.ug.dk/search/Intensiv grundlæggende kval.uddannelse - lastbil </v>
      </c>
    </row>
    <row r="618" spans="1:10" ht="18" customHeight="1" x14ac:dyDescent="0.25">
      <c r="A618" s="15" t="s">
        <v>574</v>
      </c>
      <c r="B618" s="16" t="s">
        <v>599</v>
      </c>
      <c r="C618" s="16" t="s">
        <v>9</v>
      </c>
      <c r="D618" s="8">
        <v>48586</v>
      </c>
      <c r="E618" s="18">
        <v>10</v>
      </c>
      <c r="F618" s="8"/>
      <c r="G618" s="31" t="s">
        <v>634</v>
      </c>
      <c r="H618" s="29" t="str">
        <f t="shared" si="153"/>
        <v>Kranbasis, suppleret med samløft med kraner</v>
      </c>
      <c r="I618" s="29" t="str">
        <f t="shared" si="154"/>
        <v>https://www.ug.dk/search/Kranbasis, suppleret med samløft med kraner</v>
      </c>
      <c r="J618" s="30" t="str">
        <f t="shared" si="155"/>
        <v>https://www.ug.dk/search/Kranbasis, suppleret med samløft med kraner</v>
      </c>
    </row>
    <row r="619" spans="1:10" ht="18" customHeight="1" x14ac:dyDescent="0.25">
      <c r="A619" s="15" t="s">
        <v>574</v>
      </c>
      <c r="B619" s="16" t="s">
        <v>600</v>
      </c>
      <c r="C619" s="16" t="s">
        <v>9</v>
      </c>
      <c r="D619" s="8">
        <v>48466</v>
      </c>
      <c r="E619" s="18">
        <v>1</v>
      </c>
      <c r="F619" s="8"/>
      <c r="G619" s="31" t="s">
        <v>634</v>
      </c>
      <c r="H619" s="29" t="str">
        <f t="shared" si="153"/>
        <v>Køreteknik for erhvervschauffører - ajourføring</v>
      </c>
      <c r="I619" s="29" t="str">
        <f t="shared" si="154"/>
        <v>https://www.ug.dk/search/Køreteknik for erhvervschauffører - ajourføring</v>
      </c>
      <c r="J619" s="30" t="str">
        <f t="shared" si="155"/>
        <v>https://www.ug.dk/search/Køreteknik for erhvervschauffører - ajourføring</v>
      </c>
    </row>
    <row r="620" spans="1:10" ht="18" customHeight="1" x14ac:dyDescent="0.25">
      <c r="A620" s="15" t="s">
        <v>574</v>
      </c>
      <c r="B620" s="16" t="s">
        <v>601</v>
      </c>
      <c r="C620" s="16" t="s">
        <v>9</v>
      </c>
      <c r="D620" s="8">
        <v>45114</v>
      </c>
      <c r="E620" s="18">
        <v>20</v>
      </c>
      <c r="F620" s="8"/>
      <c r="G620" s="31" t="s">
        <v>634</v>
      </c>
      <c r="H620" s="29" t="str">
        <f t="shared" si="153"/>
        <v>Kørsel med vogntog, kategori C/E</v>
      </c>
      <c r="I620" s="29" t="str">
        <f t="shared" si="154"/>
        <v>https://www.ug.dk/search/Kørsel med vogntog, kategori C/E</v>
      </c>
      <c r="J620" s="30" t="str">
        <f>HYPERLINK(I620)</f>
        <v>https://www.ug.dk/search/Kørsel med vogntog, kategori C/E</v>
      </c>
    </row>
    <row r="621" spans="1:10" ht="18" customHeight="1" x14ac:dyDescent="0.25">
      <c r="A621" s="15" t="s">
        <v>574</v>
      </c>
      <c r="B621" s="16" t="s">
        <v>624</v>
      </c>
      <c r="C621" s="16" t="s">
        <v>9</v>
      </c>
      <c r="D621" s="8">
        <v>45074</v>
      </c>
      <c r="E621" s="18">
        <v>3</v>
      </c>
      <c r="F621" s="8"/>
      <c r="G621" s="31" t="s">
        <v>634</v>
      </c>
      <c r="H621" s="29" t="str">
        <f t="shared" si="153"/>
        <v>Lagerindretning og lagerarbejde</v>
      </c>
      <c r="I621" s="29" t="str">
        <f t="shared" si="154"/>
        <v>https://www.ug.dk/search/Lagerindretning og lagerarbejde</v>
      </c>
      <c r="J621" s="30" t="str">
        <f t="shared" si="155"/>
        <v>https://www.ug.dk/search/Lagerindretning og lagerarbejde</v>
      </c>
    </row>
    <row r="622" spans="1:10" ht="18" customHeight="1" x14ac:dyDescent="0.25">
      <c r="A622" s="15" t="s">
        <v>574</v>
      </c>
      <c r="B622" s="16" t="s">
        <v>628</v>
      </c>
      <c r="C622" s="16" t="s">
        <v>9</v>
      </c>
      <c r="D622" s="8">
        <v>46939</v>
      </c>
      <c r="E622" s="18">
        <v>3</v>
      </c>
      <c r="F622" s="8"/>
      <c r="G622" s="31" t="s">
        <v>634</v>
      </c>
      <c r="H622" s="29" t="str">
        <f t="shared" si="153"/>
        <v xml:space="preserve">Lagerstyring med IT </v>
      </c>
      <c r="I622" s="29" t="str">
        <f t="shared" si="154"/>
        <v xml:space="preserve">https://www.ug.dk/search/Lagerstyring med IT </v>
      </c>
      <c r="J622" s="30" t="str">
        <f t="shared" si="155"/>
        <v xml:space="preserve">https://www.ug.dk/search/Lagerstyring med IT </v>
      </c>
    </row>
    <row r="623" spans="1:10" ht="18" customHeight="1" x14ac:dyDescent="0.25">
      <c r="A623" s="15" t="s">
        <v>574</v>
      </c>
      <c r="B623" s="16" t="s">
        <v>630</v>
      </c>
      <c r="C623" s="16" t="s">
        <v>9</v>
      </c>
      <c r="D623" s="8">
        <v>47894</v>
      </c>
      <c r="E623" s="18">
        <v>5</v>
      </c>
      <c r="F623" s="8"/>
      <c r="G623" s="31" t="s">
        <v>634</v>
      </c>
      <c r="H623" s="29" t="str">
        <f t="shared" si="153"/>
        <v>Lagerstyring med IT- grundlæggende funktioner</v>
      </c>
      <c r="I623" s="29" t="str">
        <f t="shared" si="154"/>
        <v>https://www.ug.dk/search/Lagerstyring med IT- grundlæggende funktioner</v>
      </c>
      <c r="J623" s="30" t="str">
        <f t="shared" si="155"/>
        <v>https://www.ug.dk/search/Lagerstyring med IT- grundlæggende funktioner</v>
      </c>
    </row>
    <row r="624" spans="1:10" ht="18" customHeight="1" x14ac:dyDescent="0.25">
      <c r="A624" s="15" t="s">
        <v>574</v>
      </c>
      <c r="B624" s="16" t="s">
        <v>625</v>
      </c>
      <c r="C624" s="16" t="s">
        <v>9</v>
      </c>
      <c r="D624" s="8">
        <v>44759</v>
      </c>
      <c r="E624" s="18">
        <v>5</v>
      </c>
      <c r="F624" s="8"/>
      <c r="G624" s="31" t="s">
        <v>634</v>
      </c>
      <c r="H624" s="29" t="str">
        <f t="shared" si="153"/>
        <v>Lagerstyring med it- udvidede funktioner</v>
      </c>
      <c r="I624" s="29" t="str">
        <f t="shared" si="154"/>
        <v>https://www.ug.dk/search/Lagerstyring med it- udvidede funktioner</v>
      </c>
      <c r="J624" s="30" t="str">
        <f t="shared" si="155"/>
        <v>https://www.ug.dk/search/Lagerstyring med it- udvidede funktioner</v>
      </c>
    </row>
    <row r="625" spans="1:10" ht="18" customHeight="1" x14ac:dyDescent="0.25">
      <c r="A625" s="15" t="s">
        <v>574</v>
      </c>
      <c r="B625" s="16" t="s">
        <v>626</v>
      </c>
      <c r="C625" s="16" t="s">
        <v>9</v>
      </c>
      <c r="D625" s="8">
        <v>40967</v>
      </c>
      <c r="E625" s="18">
        <v>5</v>
      </c>
      <c r="F625" s="8"/>
      <c r="G625" s="31" t="s">
        <v>634</v>
      </c>
      <c r="H625" s="29" t="str">
        <f t="shared" si="153"/>
        <v>Lagerøkonomi</v>
      </c>
      <c r="I625" s="29" t="str">
        <f t="shared" si="154"/>
        <v>https://www.ug.dk/search/Lagerøkonomi</v>
      </c>
      <c r="J625" s="30" t="str">
        <f t="shared" si="155"/>
        <v>https://www.ug.dk/search/Lagerøkonomi</v>
      </c>
    </row>
    <row r="626" spans="1:10" ht="18" customHeight="1" x14ac:dyDescent="0.25">
      <c r="A626" s="15" t="s">
        <v>574</v>
      </c>
      <c r="B626" s="16" t="s">
        <v>578</v>
      </c>
      <c r="C626" s="16" t="s">
        <v>9</v>
      </c>
      <c r="D626" s="8">
        <v>45310</v>
      </c>
      <c r="E626" s="18">
        <v>3</v>
      </c>
      <c r="F626" s="8"/>
      <c r="G626" s="31" t="s">
        <v>634</v>
      </c>
      <c r="H626" s="29" t="str">
        <f t="shared" si="153"/>
        <v>Lastsikring og stuvning af gods</v>
      </c>
      <c r="I626" s="29" t="str">
        <f t="shared" si="154"/>
        <v>https://www.ug.dk/search/Lastsikring og stuvning af gods</v>
      </c>
      <c r="J626" s="30" t="str">
        <f t="shared" si="155"/>
        <v>https://www.ug.dk/search/Lastsikring og stuvning af gods</v>
      </c>
    </row>
    <row r="627" spans="1:10" ht="18" customHeight="1" x14ac:dyDescent="0.25">
      <c r="A627" s="15" t="s">
        <v>574</v>
      </c>
      <c r="B627" s="16" t="s">
        <v>627</v>
      </c>
      <c r="C627" s="16" t="s">
        <v>9</v>
      </c>
      <c r="D627" s="8">
        <v>20985</v>
      </c>
      <c r="E627" s="18">
        <v>2</v>
      </c>
      <c r="F627" s="8"/>
      <c r="G627" s="31" t="s">
        <v>634</v>
      </c>
      <c r="H627" s="29" t="str">
        <f t="shared" si="153"/>
        <v>Manuel lagerstyring</v>
      </c>
      <c r="I627" s="29" t="str">
        <f t="shared" si="154"/>
        <v>https://www.ug.dk/search/Manuel lagerstyring</v>
      </c>
      <c r="J627" s="30" t="str">
        <f t="shared" si="155"/>
        <v>https://www.ug.dk/search/Manuel lagerstyring</v>
      </c>
    </row>
    <row r="628" spans="1:10" ht="18" customHeight="1" x14ac:dyDescent="0.25">
      <c r="A628" s="15" t="s">
        <v>574</v>
      </c>
      <c r="B628" s="16" t="s">
        <v>602</v>
      </c>
      <c r="C628" s="16" t="s">
        <v>9</v>
      </c>
      <c r="D628" s="8">
        <v>48644</v>
      </c>
      <c r="E628" s="18">
        <v>10</v>
      </c>
      <c r="F628" s="8"/>
      <c r="G628" s="31" t="s">
        <v>634</v>
      </c>
      <c r="H628" s="29" t="str">
        <f t="shared" si="153"/>
        <v>Mobile kraner &gt;8-30 tm_med integreret kranbasis</v>
      </c>
      <c r="I628" s="29" t="str">
        <f t="shared" si="154"/>
        <v>https://www.ug.dk/search/Mobile kraner &gt;8-30 tm_med integreret kranbasis</v>
      </c>
      <c r="J628" s="30" t="str">
        <f t="shared" si="155"/>
        <v>https://www.ug.dk/search/Mobile kraner &gt;8-30 tm_med integreret kranbasis</v>
      </c>
    </row>
    <row r="629" spans="1:10" ht="18" customHeight="1" x14ac:dyDescent="0.25">
      <c r="A629" s="15" t="s">
        <v>574</v>
      </c>
      <c r="B629" s="16" t="s">
        <v>603</v>
      </c>
      <c r="C629" s="16" t="s">
        <v>9</v>
      </c>
      <c r="D629" s="8">
        <v>45259</v>
      </c>
      <c r="E629" s="18">
        <v>1</v>
      </c>
      <c r="F629" s="8"/>
      <c r="G629" s="31" t="s">
        <v>634</v>
      </c>
      <c r="H629" s="29" t="str">
        <f t="shared" ref="H629:H632" si="156">B629</f>
        <v>Sikkerhedsuddannelse ved farligt gods</v>
      </c>
      <c r="I629" s="29" t="str">
        <f t="shared" ref="I629:I631" si="157">CONCATENATE(G629,B629)</f>
        <v>https://www.ug.dk/search/Sikkerhedsuddannelse ved farligt gods</v>
      </c>
      <c r="J629" s="30" t="str">
        <f t="shared" ref="J629:J631" si="158">HYPERLINK(I629)</f>
        <v>https://www.ug.dk/search/Sikkerhedsuddannelse ved farligt gods</v>
      </c>
    </row>
    <row r="630" spans="1:10" ht="18" customHeight="1" x14ac:dyDescent="0.25">
      <c r="A630" s="15" t="s">
        <v>574</v>
      </c>
      <c r="B630" s="16" t="s">
        <v>629</v>
      </c>
      <c r="C630" s="16" t="s">
        <v>9</v>
      </c>
      <c r="D630" s="8">
        <v>44770</v>
      </c>
      <c r="E630" s="18">
        <v>2</v>
      </c>
      <c r="F630" s="8"/>
      <c r="G630" s="31" t="s">
        <v>634</v>
      </c>
      <c r="H630" s="29" t="str">
        <f t="shared" si="156"/>
        <v xml:space="preserve">Stregkoder og håndterminal </v>
      </c>
      <c r="I630" s="29" t="str">
        <f t="shared" si="157"/>
        <v xml:space="preserve">https://www.ug.dk/search/Stregkoder og håndterminal </v>
      </c>
      <c r="J630" s="30" t="str">
        <f t="shared" si="158"/>
        <v xml:space="preserve">https://www.ug.dk/search/Stregkoder og håndterminal </v>
      </c>
    </row>
    <row r="631" spans="1:10" ht="18" customHeight="1" x14ac:dyDescent="0.25">
      <c r="A631" s="11" t="s">
        <v>604</v>
      </c>
      <c r="B631" s="12" t="s">
        <v>605</v>
      </c>
      <c r="C631" s="13" t="s">
        <v>9</v>
      </c>
      <c r="D631" s="9">
        <v>48965</v>
      </c>
      <c r="E631" s="14">
        <v>3</v>
      </c>
      <c r="F631" s="9"/>
      <c r="G631" s="31" t="s">
        <v>634</v>
      </c>
      <c r="H631" s="29" t="str">
        <f t="shared" si="156"/>
        <v>Bæredygtig byggeri - cirkulær økonomi</v>
      </c>
      <c r="I631" s="29" t="str">
        <f t="shared" si="157"/>
        <v>https://www.ug.dk/search/Bæredygtig byggeri - cirkulær økonomi</v>
      </c>
      <c r="J631" s="30" t="str">
        <f t="shared" si="158"/>
        <v>https://www.ug.dk/search/Bæredygtig byggeri - cirkulær økonomi</v>
      </c>
    </row>
    <row r="632" spans="1:10" ht="18" customHeight="1" x14ac:dyDescent="0.25">
      <c r="A632" s="11" t="s">
        <v>604</v>
      </c>
      <c r="B632" s="12" t="s">
        <v>641</v>
      </c>
      <c r="C632" s="13" t="s">
        <v>639</v>
      </c>
      <c r="D632" s="9"/>
      <c r="E632" s="14"/>
      <c r="F632" s="9">
        <v>10</v>
      </c>
      <c r="G632" s="29" t="s">
        <v>634</v>
      </c>
      <c r="H632" s="29" t="str">
        <f t="shared" si="156"/>
        <v>Didaktik og undervisningsmetode</v>
      </c>
      <c r="I632" s="29" t="str">
        <f>CONCATENATE(G632,B632)</f>
        <v>https://www.ug.dk/search/Didaktik og undervisningsmetode</v>
      </c>
      <c r="J632" s="30" t="str">
        <f>HYPERLINK(I632)</f>
        <v>https://www.ug.dk/search/Didaktik og undervisningsmetode</v>
      </c>
    </row>
    <row r="633" spans="1:10" ht="18" customHeight="1" x14ac:dyDescent="0.25">
      <c r="A633" s="11" t="s">
        <v>604</v>
      </c>
      <c r="B633" s="12" t="s">
        <v>606</v>
      </c>
      <c r="C633" s="13" t="s">
        <v>9</v>
      </c>
      <c r="D633" s="9">
        <v>21904</v>
      </c>
      <c r="E633" s="14">
        <v>2</v>
      </c>
      <c r="F633" s="9"/>
      <c r="G633" s="31" t="s">
        <v>634</v>
      </c>
      <c r="H633" s="29" t="str">
        <f t="shared" ref="H633" si="159">B633</f>
        <v>Ressourceanvendelse i grønne værdikæder</v>
      </c>
      <c r="I633" s="29" t="str">
        <f>CONCATENATE(G633,B633)</f>
        <v>https://www.ug.dk/search/Ressourceanvendelse i grønne værdikæder</v>
      </c>
      <c r="J633" s="30" t="str">
        <f>HYPERLINK(I633)</f>
        <v>https://www.ug.dk/search/Ressourceanvendelse i grønne værdikæder</v>
      </c>
    </row>
  </sheetData>
  <customSheetViews>
    <customSheetView guid="{1C46989A-298C-46F6-9E71-3BA3990DE266}" scale="80" fitToPage="1" printArea="1" hiddenColumns="1">
      <selection sqref="A1:F1"/>
      <colBreaks count="1" manualBreakCount="1">
        <brk id="6" max="1048575" man="1"/>
      </colBreaks>
      <pageMargins left="0.31496062992125984" right="0.11811023622047245" top="0.74803149606299213" bottom="0.74803149606299213" header="0.31496062992125984" footer="0.31496062992125984"/>
      <pageSetup paperSize="9" scale="65" fitToHeight="0" orientation="portrait" r:id="rId1"/>
      <headerFooter>
        <oddFooter>Side &amp;P af &amp;N</oddFooter>
      </headerFooter>
    </customSheetView>
    <customSheetView guid="{D6D018D5-30FE-4700-9E31-EDB2F906AD89}" scale="80" fitToPage="1" printArea="1" showAutoFilter="1" hiddenColumns="1">
      <selection sqref="A1:F1"/>
      <colBreaks count="1" manualBreakCount="1">
        <brk id="6" max="1048575" man="1"/>
      </colBreaks>
      <pageMargins left="0.31496062992125984" right="0.11811023622047245" top="0.74803149606299213" bottom="0.74803149606299213" header="0.31496062992125984" footer="0.31496062992125984"/>
      <pageSetup paperSize="9" scale="65" fitToHeight="0" orientation="portrait" r:id="rId2"/>
      <headerFooter>
        <oddFooter>Side &amp;P af &amp;N</oddFooter>
      </headerFooter>
      <autoFilter ref="A2:J625"/>
    </customSheetView>
    <customSheetView guid="{0A3FCAB5-8554-4B0B-899B-73C2BB7BBDA1}" scale="80" printArea="1" topLeftCell="A561">
      <selection activeCell="K575" sqref="K575"/>
      <colBreaks count="1" manualBreakCount="1">
        <brk id="6" max="1048575" man="1"/>
      </colBreaks>
      <pageMargins left="0.51181102362204722" right="0.31496062992125984" top="0.74803149606299213" bottom="0.74803149606299213" header="0.31496062992125984" footer="0.31496062992125984"/>
      <pageSetup paperSize="9" scale="60" orientation="portrait" r:id="rId3"/>
      <headerFooter>
        <oddFooter>Side &amp;P af &amp;N</oddFooter>
      </headerFooter>
    </customSheetView>
    <customSheetView guid="{FFE07815-4E0C-4B68-B500-A0AF9C7315E0}" scale="90" printArea="1">
      <selection activeCell="B7" sqref="B7"/>
      <colBreaks count="1" manualBreakCount="1">
        <brk id="6" max="1048575" man="1"/>
      </colBreaks>
      <pageMargins left="0.51181102362204722" right="0.31496062992125984" top="0.74803149606299213" bottom="0.74803149606299213" header="0.31496062992125984" footer="0.31496062992125984"/>
      <pageSetup paperSize="9" scale="50" orientation="portrait" r:id="rId4"/>
      <headerFooter>
        <oddFooter>Side &amp;P af &amp;N</oddFooter>
      </headerFooter>
    </customSheetView>
    <customSheetView guid="{0FDA4574-BEB0-451A-943E-3A5B6ADD4B32}" scale="80" printArea="1" topLeftCell="A559">
      <selection activeCell="K575" sqref="K575"/>
      <colBreaks count="1" manualBreakCount="1">
        <brk id="6" max="1048575" man="1"/>
      </colBreaks>
      <pageMargins left="0.11811023622047245" right="0.11811023622047245" top="0.74803149606299213" bottom="0.74803149606299213" header="0.31496062992125984" footer="0.31496062992125984"/>
      <pageSetup paperSize="9" scale="60" orientation="portrait" r:id="rId5"/>
      <headerFooter>
        <oddFooter>Side &amp;P af &amp;N</oddFooter>
      </headerFooter>
    </customSheetView>
  </customSheetViews>
  <mergeCells count="1">
    <mergeCell ref="A1:F1"/>
  </mergeCells>
  <dataValidations count="3">
    <dataValidation type="textLength" operator="lessThan" allowBlank="1" showInputMessage="1" showErrorMessage="1" sqref="B47 B36:B40">
      <formula1>150</formula1>
    </dataValidation>
    <dataValidation type="decimal" allowBlank="1" showInputMessage="1" showErrorMessage="1" errorTitle="Indtast tal" error="Der kan kun indtastes tal i denne celle._x000a_Skriv antallet af dage, som kurset varer." sqref="E307:E322 E348:E357 E343:E344 D25 D179 E237:E241 E197:E219 E226:E233 E273:E298">
      <formula1>0</formula1>
      <formula2>1000</formula2>
    </dataValidation>
    <dataValidation type="decimal" allowBlank="1" showInputMessage="1" showErrorMessage="1" errorTitle="Indtast tal" error="Der kan kun indtastes tal i denne celle." sqref="E18">
      <formula1>0</formula1>
      <formula2>10000</formula2>
    </dataValidation>
  </dataValidations>
  <pageMargins left="0.31496062992125984" right="0.11811023622047245" top="0.74803149606299213" bottom="0.74803149606299213" header="0.31496062992125984" footer="0.31496062992125984"/>
  <pageSetup paperSize="9" scale="65" fitToHeight="0" orientation="portrait" r:id="rId6"/>
  <headerFooter>
    <oddFooter>Side &amp;P af &amp;N</oddFooter>
  </headerFooter>
  <colBreaks count="1" manualBreakCount="1">
    <brk id="6" max="1048575" man="1"/>
  </colBreaks>
</worksheet>
</file>

<file path=xl/worksheets/wsSortMap1.xml><?xml version="1.0" encoding="utf-8"?>
<worksheetSortMap xmlns="http://schemas.microsoft.com/office/excel/2006/main">
  <rowSortMap ref="A3:XFD630" count="159">
    <row newVal="2" oldVal="3"/>
    <row newVal="3" oldVal="4"/>
    <row newVal="4" oldVal="5"/>
    <row newVal="5" oldVal="6"/>
    <row newVal="6" oldVal="7"/>
    <row newVal="7" oldVal="2"/>
    <row newVal="19" oldVal="21"/>
    <row newVal="20" oldVal="22"/>
    <row newVal="21" oldVal="23"/>
    <row newVal="22" oldVal="25"/>
    <row newVal="23" oldVal="26"/>
    <row newVal="24" oldVal="27"/>
    <row newVal="25" oldVal="28"/>
    <row newVal="26" oldVal="29"/>
    <row newVal="27" oldVal="30"/>
    <row newVal="28" oldVal="31"/>
    <row newVal="29" oldVal="32"/>
    <row newVal="30" oldVal="34"/>
    <row newVal="31" oldVal="35"/>
    <row newVal="32" oldVal="33"/>
    <row newVal="33" oldVal="36"/>
    <row newVal="34" oldVal="37"/>
    <row newVal="35" oldVal="38"/>
    <row newVal="36" oldVal="39"/>
    <row newVal="37" oldVal="40"/>
    <row newVal="38" oldVal="41"/>
    <row newVal="39" oldVal="42"/>
    <row newVal="40" oldVal="43"/>
    <row newVal="41" oldVal="44"/>
    <row newVal="42" oldVal="45"/>
    <row newVal="43" oldVal="46"/>
    <row newVal="44" oldVal="47"/>
    <row newVal="45" oldVal="48"/>
    <row newVal="46" oldVal="49"/>
    <row newVal="47" oldVal="50"/>
    <row newVal="48" oldVal="51"/>
    <row newVal="49" oldVal="52"/>
    <row newVal="50" oldVal="53"/>
    <row newVal="51" oldVal="54"/>
    <row newVal="52" oldVal="55"/>
    <row newVal="53" oldVal="56"/>
    <row newVal="54" oldVal="57"/>
    <row newVal="55" oldVal="58"/>
    <row newVal="56" oldVal="59"/>
    <row newVal="57" oldVal="19"/>
    <row newVal="58" oldVal="20"/>
    <row newVal="59" oldVal="24"/>
    <row newVal="70" oldVal="80"/>
    <row newVal="71" oldVal="70"/>
    <row newVal="72" oldVal="71"/>
    <row newVal="73" oldVal="72"/>
    <row newVal="74" oldVal="73"/>
    <row newVal="75" oldVal="74"/>
    <row newVal="76" oldVal="75"/>
    <row newVal="77" oldVal="76"/>
    <row newVal="78" oldVal="77"/>
    <row newVal="79" oldVal="78"/>
    <row newVal="80" oldVal="79"/>
    <row newVal="118" oldVal="120"/>
    <row newVal="119" oldVal="118"/>
    <row newVal="120" oldVal="119"/>
    <row newVal="218" oldVal="219"/>
    <row newVal="219" oldVal="220"/>
    <row newVal="220" oldVal="221"/>
    <row newVal="221" oldVal="222"/>
    <row newVal="222" oldVal="223"/>
    <row newVal="223" oldVal="269"/>
    <row newVal="269" oldVal="270"/>
    <row newVal="270" oldVal="271"/>
    <row newVal="271" oldVal="272"/>
    <row newVal="272" oldVal="273"/>
    <row newVal="273" oldVal="274"/>
    <row newVal="274" oldVal="275"/>
    <row newVal="275" oldVal="276"/>
    <row newVal="276" oldVal="277"/>
    <row newVal="277" oldVal="278"/>
    <row newVal="278" oldVal="279"/>
    <row newVal="279" oldVal="280"/>
    <row newVal="280" oldVal="281"/>
    <row newVal="281" oldVal="282"/>
    <row newVal="282" oldVal="218"/>
    <row newVal="301" oldVal="302"/>
    <row newVal="302" oldVal="301"/>
    <row newVal="332" oldVal="349"/>
    <row newVal="333" oldVal="332"/>
    <row newVal="334" oldVal="333"/>
    <row newVal="335" oldVal="334"/>
    <row newVal="336" oldVal="335"/>
    <row newVal="337" oldVal="336"/>
    <row newVal="338" oldVal="337"/>
    <row newVal="339" oldVal="338"/>
    <row newVal="340" oldVal="339"/>
    <row newVal="341" oldVal="340"/>
    <row newVal="342" oldVal="341"/>
    <row newVal="343" oldVal="342"/>
    <row newVal="344" oldVal="343"/>
    <row newVal="345" oldVal="344"/>
    <row newVal="346" oldVal="345"/>
    <row newVal="347" oldVal="346"/>
    <row newVal="348" oldVal="347"/>
    <row newVal="349" oldVal="348"/>
    <row newVal="356" oldVal="357"/>
    <row newVal="357" oldVal="358"/>
    <row newVal="358" oldVal="356"/>
    <row newVal="394" oldVal="395"/>
    <row newVal="395" oldVal="394"/>
    <row newVal="407" oldVal="409"/>
    <row newVal="408" oldVal="407"/>
    <row newVal="409" oldVal="408"/>
    <row newVal="483" oldVal="489"/>
    <row newVal="484" oldVal="483"/>
    <row newVal="485" oldVal="484"/>
    <row newVal="486" oldVal="485"/>
    <row newVal="487" oldVal="486"/>
    <row newVal="488" oldVal="487"/>
    <row newVal="489" oldVal="488"/>
    <row newVal="520" oldVal="521"/>
    <row newVal="521" oldVal="520"/>
    <row newVal="588" oldVal="601"/>
    <row newVal="589" oldVal="591"/>
    <row newVal="590" oldVal="594"/>
    <row newVal="591" oldVal="592"/>
    <row newVal="592" oldVal="593"/>
    <row newVal="593" oldVal="595"/>
    <row newVal="594" oldVal="588"/>
    <row newVal="595" oldVal="596"/>
    <row newVal="596" oldVal="597"/>
    <row newVal="597" oldVal="598"/>
    <row newVal="598" oldVal="599"/>
    <row newVal="599" oldVal="600"/>
    <row newVal="600" oldVal="589"/>
    <row newVal="601" oldVal="590"/>
    <row newVal="603" oldVal="613"/>
    <row newVal="604" oldVal="614"/>
    <row newVal="605" oldVal="603"/>
    <row newVal="606" oldVal="615"/>
    <row newVal="607" oldVal="604"/>
    <row newVal="608" oldVal="616"/>
    <row newVal="609" oldVal="617"/>
    <row newVal="610" oldVal="618"/>
    <row newVal="611" oldVal="619"/>
    <row newVal="612" oldVal="620"/>
    <row newVal="613" oldVal="621"/>
    <row newVal="614" oldVal="622"/>
    <row newVal="615" oldVal="623"/>
    <row newVal="616" oldVal="624"/>
    <row newVal="617" oldVal="625"/>
    <row newVal="618" oldVal="626"/>
    <row newVal="619" oldVal="627"/>
    <row newVal="620" oldVal="605"/>
    <row newVal="621" oldVal="609"/>
    <row newVal="622" oldVal="611"/>
    <row newVal="623" oldVal="606"/>
    <row newVal="624" oldVal="612"/>
    <row newVal="625" oldVal="607"/>
    <row newVal="626" oldVal="608"/>
    <row newVal="627" oldVal="628"/>
    <row newVal="628" oldVal="629"/>
    <row newVal="629" oldVal="610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positivlisten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Bechmann Foght Pedersen</cp:lastModifiedBy>
  <cp:lastPrinted>2025-07-10T08:17:29Z</cp:lastPrinted>
  <dcterms:created xsi:type="dcterms:W3CDTF">2025-03-07T11:27:05Z</dcterms:created>
  <dcterms:modified xsi:type="dcterms:W3CDTF">2025-07-10T08:17:59Z</dcterms:modified>
</cp:coreProperties>
</file>