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155"/>
  </bookViews>
  <sheets>
    <sheet name="Højt skøn" sheetId="2" r:id="rId1"/>
    <sheet name="Lavt skøn" sheetId="4" r:id="rId2"/>
  </sheets>
  <calcPr calcId="145621"/>
</workbook>
</file>

<file path=xl/calcChain.xml><?xml version="1.0" encoding="utf-8"?>
<calcChain xmlns="http://schemas.openxmlformats.org/spreadsheetml/2006/main">
  <c r="G5" i="2" l="1"/>
  <c r="F5" i="2"/>
  <c r="E5" i="2"/>
  <c r="G5" i="4"/>
  <c r="F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G23" i="4"/>
  <c r="D23" i="4"/>
  <c r="G22" i="4"/>
  <c r="D22" i="4"/>
  <c r="G21" i="4"/>
  <c r="D21" i="4"/>
  <c r="G20" i="4"/>
  <c r="D20" i="4"/>
  <c r="G19" i="4"/>
  <c r="D19" i="4"/>
  <c r="F19" i="4" s="1"/>
  <c r="E18" i="4"/>
  <c r="D18" i="4"/>
  <c r="F18" i="4" s="1"/>
  <c r="D17" i="4"/>
  <c r="F17" i="4" s="1"/>
  <c r="G16" i="4"/>
  <c r="E16" i="4"/>
  <c r="D16" i="4"/>
  <c r="F16" i="4" s="1"/>
  <c r="G15" i="4"/>
  <c r="D15" i="4"/>
  <c r="F15" i="4" s="1"/>
  <c r="E14" i="4"/>
  <c r="D14" i="4"/>
  <c r="F14" i="4" s="1"/>
  <c r="D13" i="4"/>
  <c r="F13" i="4" s="1"/>
  <c r="G12" i="4"/>
  <c r="E12" i="4"/>
  <c r="D12" i="4"/>
  <c r="F12" i="4" s="1"/>
  <c r="G11" i="4"/>
  <c r="D11" i="4"/>
  <c r="F11" i="4" s="1"/>
  <c r="E10" i="4"/>
  <c r="D10" i="4"/>
  <c r="F10" i="4" s="1"/>
  <c r="D9" i="4"/>
  <c r="F9" i="4" s="1"/>
  <c r="G8" i="4"/>
  <c r="E8" i="4"/>
  <c r="D8" i="4"/>
  <c r="F8" i="4" s="1"/>
  <c r="G7" i="4"/>
  <c r="D7" i="4"/>
  <c r="F7" i="4" s="1"/>
  <c r="E6" i="4"/>
  <c r="D6" i="4"/>
  <c r="F6" i="4" s="1"/>
  <c r="E5" i="4"/>
  <c r="G9" i="4" l="1"/>
  <c r="G13" i="4"/>
  <c r="G17" i="4"/>
  <c r="E7" i="4"/>
  <c r="E11" i="4"/>
  <c r="E15" i="4"/>
  <c r="E19" i="4"/>
  <c r="G6" i="4"/>
  <c r="E9" i="4"/>
  <c r="G10" i="4"/>
  <c r="E13" i="4"/>
  <c r="G14" i="4"/>
  <c r="E17" i="4"/>
  <c r="G18" i="4"/>
  <c r="G33" i="4"/>
  <c r="F33" i="4"/>
  <c r="E33" i="4"/>
  <c r="G41" i="4"/>
  <c r="F41" i="4"/>
  <c r="E41" i="4"/>
  <c r="G53" i="4"/>
  <c r="F53" i="4"/>
  <c r="E53" i="4"/>
  <c r="G61" i="4"/>
  <c r="F61" i="4"/>
  <c r="E61" i="4"/>
  <c r="G69" i="4"/>
  <c r="F69" i="4"/>
  <c r="E69" i="4"/>
  <c r="G77" i="4"/>
  <c r="F77" i="4"/>
  <c r="E77" i="4"/>
  <c r="G85" i="4"/>
  <c r="F85" i="4"/>
  <c r="E85" i="4"/>
  <c r="G89" i="4"/>
  <c r="F89" i="4"/>
  <c r="E89" i="4"/>
  <c r="G101" i="4"/>
  <c r="F101" i="4"/>
  <c r="E101" i="4"/>
  <c r="F21" i="4"/>
  <c r="E21" i="4"/>
  <c r="F23" i="4"/>
  <c r="E23" i="4"/>
  <c r="G26" i="4"/>
  <c r="F26" i="4"/>
  <c r="E26" i="4"/>
  <c r="G30" i="4"/>
  <c r="F30" i="4"/>
  <c r="E30" i="4"/>
  <c r="G34" i="4"/>
  <c r="F34" i="4"/>
  <c r="E34" i="4"/>
  <c r="G38" i="4"/>
  <c r="F38" i="4"/>
  <c r="E38" i="4"/>
  <c r="G42" i="4"/>
  <c r="F42" i="4"/>
  <c r="E42" i="4"/>
  <c r="G46" i="4"/>
  <c r="F46" i="4"/>
  <c r="E46" i="4"/>
  <c r="G50" i="4"/>
  <c r="F50" i="4"/>
  <c r="E50" i="4"/>
  <c r="G54" i="4"/>
  <c r="F54" i="4"/>
  <c r="E54" i="4"/>
  <c r="G58" i="4"/>
  <c r="F58" i="4"/>
  <c r="E58" i="4"/>
  <c r="G62" i="4"/>
  <c r="F62" i="4"/>
  <c r="E62" i="4"/>
  <c r="G66" i="4"/>
  <c r="F66" i="4"/>
  <c r="E66" i="4"/>
  <c r="G70" i="4"/>
  <c r="F70" i="4"/>
  <c r="E70" i="4"/>
  <c r="G74" i="4"/>
  <c r="F74" i="4"/>
  <c r="E74" i="4"/>
  <c r="G78" i="4"/>
  <c r="F78" i="4"/>
  <c r="E78" i="4"/>
  <c r="G82" i="4"/>
  <c r="F82" i="4"/>
  <c r="E82" i="4"/>
  <c r="G86" i="4"/>
  <c r="F86" i="4"/>
  <c r="E86" i="4"/>
  <c r="G90" i="4"/>
  <c r="F90" i="4"/>
  <c r="E90" i="4"/>
  <c r="G94" i="4"/>
  <c r="F94" i="4"/>
  <c r="E94" i="4"/>
  <c r="G98" i="4"/>
  <c r="F98" i="4"/>
  <c r="E98" i="4"/>
  <c r="G102" i="4"/>
  <c r="F102" i="4"/>
  <c r="E102" i="4"/>
  <c r="G29" i="4"/>
  <c r="F29" i="4"/>
  <c r="E29" i="4"/>
  <c r="G49" i="4"/>
  <c r="F49" i="4"/>
  <c r="E49" i="4"/>
  <c r="G93" i="4"/>
  <c r="F93" i="4"/>
  <c r="E93" i="4"/>
  <c r="G27" i="4"/>
  <c r="F27" i="4"/>
  <c r="E27" i="4"/>
  <c r="G31" i="4"/>
  <c r="F31" i="4"/>
  <c r="E31" i="4"/>
  <c r="G35" i="4"/>
  <c r="F35" i="4"/>
  <c r="E35" i="4"/>
  <c r="G39" i="4"/>
  <c r="F39" i="4"/>
  <c r="E39" i="4"/>
  <c r="G43" i="4"/>
  <c r="F43" i="4"/>
  <c r="E43" i="4"/>
  <c r="G47" i="4"/>
  <c r="F47" i="4"/>
  <c r="E47" i="4"/>
  <c r="G51" i="4"/>
  <c r="F51" i="4"/>
  <c r="E51" i="4"/>
  <c r="G55" i="4"/>
  <c r="F55" i="4"/>
  <c r="E55" i="4"/>
  <c r="G59" i="4"/>
  <c r="F59" i="4"/>
  <c r="E59" i="4"/>
  <c r="G63" i="4"/>
  <c r="F63" i="4"/>
  <c r="E63" i="4"/>
  <c r="G67" i="4"/>
  <c r="F67" i="4"/>
  <c r="E67" i="4"/>
  <c r="G71" i="4"/>
  <c r="F71" i="4"/>
  <c r="E71" i="4"/>
  <c r="G75" i="4"/>
  <c r="F75" i="4"/>
  <c r="E75" i="4"/>
  <c r="G79" i="4"/>
  <c r="F79" i="4"/>
  <c r="E79" i="4"/>
  <c r="G83" i="4"/>
  <c r="F83" i="4"/>
  <c r="E83" i="4"/>
  <c r="G87" i="4"/>
  <c r="F87" i="4"/>
  <c r="E87" i="4"/>
  <c r="G91" i="4"/>
  <c r="F91" i="4"/>
  <c r="E91" i="4"/>
  <c r="G95" i="4"/>
  <c r="F95" i="4"/>
  <c r="E95" i="4"/>
  <c r="G99" i="4"/>
  <c r="F99" i="4"/>
  <c r="E99" i="4"/>
  <c r="G103" i="4"/>
  <c r="F103" i="4"/>
  <c r="E103" i="4"/>
  <c r="G25" i="4"/>
  <c r="F25" i="4"/>
  <c r="E25" i="4"/>
  <c r="G37" i="4"/>
  <c r="F37" i="4"/>
  <c r="E37" i="4"/>
  <c r="G45" i="4"/>
  <c r="F45" i="4"/>
  <c r="E45" i="4"/>
  <c r="G57" i="4"/>
  <c r="F57" i="4"/>
  <c r="E57" i="4"/>
  <c r="G65" i="4"/>
  <c r="F65" i="4"/>
  <c r="E65" i="4"/>
  <c r="G73" i="4"/>
  <c r="F73" i="4"/>
  <c r="E73" i="4"/>
  <c r="G81" i="4"/>
  <c r="F81" i="4"/>
  <c r="E81" i="4"/>
  <c r="G97" i="4"/>
  <c r="F97" i="4"/>
  <c r="E97" i="4"/>
  <c r="F20" i="4"/>
  <c r="E20" i="4"/>
  <c r="F22" i="4"/>
  <c r="E22" i="4"/>
  <c r="G24" i="4"/>
  <c r="F24" i="4"/>
  <c r="E24" i="4"/>
  <c r="G28" i="4"/>
  <c r="F28" i="4"/>
  <c r="E28" i="4"/>
  <c r="G32" i="4"/>
  <c r="F32" i="4"/>
  <c r="E32" i="4"/>
  <c r="G36" i="4"/>
  <c r="F36" i="4"/>
  <c r="E36" i="4"/>
  <c r="G40" i="4"/>
  <c r="F40" i="4"/>
  <c r="E40" i="4"/>
  <c r="G44" i="4"/>
  <c r="F44" i="4"/>
  <c r="E44" i="4"/>
  <c r="G48" i="4"/>
  <c r="F48" i="4"/>
  <c r="E48" i="4"/>
  <c r="G52" i="4"/>
  <c r="F52" i="4"/>
  <c r="E52" i="4"/>
  <c r="G56" i="4"/>
  <c r="F56" i="4"/>
  <c r="E56" i="4"/>
  <c r="G60" i="4"/>
  <c r="F60" i="4"/>
  <c r="E60" i="4"/>
  <c r="G64" i="4"/>
  <c r="F64" i="4"/>
  <c r="E64" i="4"/>
  <c r="G68" i="4"/>
  <c r="F68" i="4"/>
  <c r="E68" i="4"/>
  <c r="G72" i="4"/>
  <c r="F72" i="4"/>
  <c r="E72" i="4"/>
  <c r="G76" i="4"/>
  <c r="F76" i="4"/>
  <c r="E76" i="4"/>
  <c r="G80" i="4"/>
  <c r="F80" i="4"/>
  <c r="E80" i="4"/>
  <c r="G84" i="4"/>
  <c r="F84" i="4"/>
  <c r="E84" i="4"/>
  <c r="G88" i="4"/>
  <c r="F88" i="4"/>
  <c r="E88" i="4"/>
  <c r="G92" i="4"/>
  <c r="F92" i="4"/>
  <c r="E92" i="4"/>
  <c r="G96" i="4"/>
  <c r="F96" i="4"/>
  <c r="E96" i="4"/>
  <c r="G100" i="4"/>
  <c r="F100" i="4"/>
  <c r="E100" i="4"/>
  <c r="G104" i="4"/>
  <c r="F104" i="4"/>
  <c r="E104" i="4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6" i="2"/>
  <c r="F102" i="2" l="1"/>
  <c r="G102" i="2"/>
  <c r="E102" i="2"/>
  <c r="G98" i="2"/>
  <c r="E98" i="2"/>
  <c r="F98" i="2"/>
  <c r="E94" i="2"/>
  <c r="F94" i="2"/>
  <c r="G94" i="2"/>
  <c r="E90" i="2"/>
  <c r="F90" i="2"/>
  <c r="G90" i="2"/>
  <c r="F86" i="2"/>
  <c r="G86" i="2"/>
  <c r="E86" i="2"/>
  <c r="G82" i="2"/>
  <c r="E82" i="2"/>
  <c r="F82" i="2"/>
  <c r="E78" i="2"/>
  <c r="F78" i="2"/>
  <c r="G78" i="2"/>
  <c r="E74" i="2"/>
  <c r="F74" i="2"/>
  <c r="G74" i="2"/>
  <c r="F70" i="2"/>
  <c r="G70" i="2"/>
  <c r="E70" i="2"/>
  <c r="G66" i="2"/>
  <c r="E66" i="2"/>
  <c r="F66" i="2"/>
  <c r="E62" i="2"/>
  <c r="F62" i="2"/>
  <c r="G62" i="2"/>
  <c r="E58" i="2"/>
  <c r="F58" i="2"/>
  <c r="G58" i="2"/>
  <c r="F54" i="2"/>
  <c r="G54" i="2"/>
  <c r="E54" i="2"/>
  <c r="G50" i="2"/>
  <c r="E50" i="2"/>
  <c r="F50" i="2"/>
  <c r="E46" i="2"/>
  <c r="F46" i="2"/>
  <c r="G46" i="2"/>
  <c r="E42" i="2"/>
  <c r="F42" i="2"/>
  <c r="G42" i="2"/>
  <c r="F38" i="2"/>
  <c r="G38" i="2"/>
  <c r="E38" i="2"/>
  <c r="G34" i="2"/>
  <c r="E34" i="2"/>
  <c r="F34" i="2"/>
  <c r="E30" i="2"/>
  <c r="F30" i="2"/>
  <c r="G30" i="2"/>
  <c r="E26" i="2"/>
  <c r="F26" i="2"/>
  <c r="G26" i="2"/>
  <c r="F22" i="2"/>
  <c r="G22" i="2"/>
  <c r="E22" i="2"/>
  <c r="E18" i="2"/>
  <c r="F18" i="2"/>
  <c r="G18" i="2"/>
  <c r="E14" i="2"/>
  <c r="F14" i="2"/>
  <c r="G14" i="2"/>
  <c r="E10" i="2"/>
  <c r="F10" i="2"/>
  <c r="G10" i="2"/>
  <c r="E6" i="2"/>
  <c r="F6" i="2"/>
  <c r="G6" i="2"/>
  <c r="G101" i="2"/>
  <c r="E101" i="2"/>
  <c r="F101" i="2"/>
  <c r="G97" i="2"/>
  <c r="E97" i="2"/>
  <c r="F97" i="2"/>
  <c r="G93" i="2"/>
  <c r="F93" i="2"/>
  <c r="E93" i="2"/>
  <c r="G89" i="2"/>
  <c r="E89" i="2"/>
  <c r="F89" i="2"/>
  <c r="G85" i="2"/>
  <c r="E85" i="2"/>
  <c r="F85" i="2"/>
  <c r="G81" i="2"/>
  <c r="E81" i="2"/>
  <c r="F81" i="2"/>
  <c r="G77" i="2"/>
  <c r="F77" i="2"/>
  <c r="E77" i="2"/>
  <c r="G73" i="2"/>
  <c r="E73" i="2"/>
  <c r="F73" i="2"/>
  <c r="G69" i="2"/>
  <c r="E69" i="2"/>
  <c r="F69" i="2"/>
  <c r="G65" i="2"/>
  <c r="E65" i="2"/>
  <c r="F65" i="2"/>
  <c r="G61" i="2"/>
  <c r="F61" i="2"/>
  <c r="E61" i="2"/>
  <c r="G57" i="2"/>
  <c r="E57" i="2"/>
  <c r="F57" i="2"/>
  <c r="G53" i="2"/>
  <c r="E53" i="2"/>
  <c r="F53" i="2"/>
  <c r="G49" i="2"/>
  <c r="E49" i="2"/>
  <c r="F49" i="2"/>
  <c r="G45" i="2"/>
  <c r="F45" i="2"/>
  <c r="E45" i="2"/>
  <c r="G41" i="2"/>
  <c r="E41" i="2"/>
  <c r="F41" i="2"/>
  <c r="G37" i="2"/>
  <c r="E37" i="2"/>
  <c r="F37" i="2"/>
  <c r="G33" i="2"/>
  <c r="E33" i="2"/>
  <c r="F33" i="2"/>
  <c r="G29" i="2"/>
  <c r="F29" i="2"/>
  <c r="E29" i="2"/>
  <c r="G25" i="2"/>
  <c r="E25" i="2"/>
  <c r="F25" i="2"/>
  <c r="G21" i="2"/>
  <c r="E21" i="2"/>
  <c r="F21" i="2"/>
  <c r="G17" i="2"/>
  <c r="E17" i="2"/>
  <c r="F17" i="2"/>
  <c r="G13" i="2"/>
  <c r="E13" i="2"/>
  <c r="F13" i="2"/>
  <c r="G9" i="2"/>
  <c r="E9" i="2"/>
  <c r="F9" i="2"/>
  <c r="F104" i="2"/>
  <c r="E104" i="2"/>
  <c r="G104" i="2"/>
  <c r="F100" i="2"/>
  <c r="G100" i="2"/>
  <c r="E100" i="2"/>
  <c r="F96" i="2"/>
  <c r="E96" i="2"/>
  <c r="G96" i="2"/>
  <c r="F92" i="2"/>
  <c r="E92" i="2"/>
  <c r="G92" i="2"/>
  <c r="F88" i="2"/>
  <c r="E88" i="2"/>
  <c r="G88" i="2"/>
  <c r="F84" i="2"/>
  <c r="G84" i="2"/>
  <c r="E84" i="2"/>
  <c r="F80" i="2"/>
  <c r="E80" i="2"/>
  <c r="G80" i="2"/>
  <c r="F76" i="2"/>
  <c r="E76" i="2"/>
  <c r="G76" i="2"/>
  <c r="F72" i="2"/>
  <c r="E72" i="2"/>
  <c r="G72" i="2"/>
  <c r="F68" i="2"/>
  <c r="G68" i="2"/>
  <c r="E68" i="2"/>
  <c r="F64" i="2"/>
  <c r="E64" i="2"/>
  <c r="G64" i="2"/>
  <c r="F60" i="2"/>
  <c r="E60" i="2"/>
  <c r="G60" i="2"/>
  <c r="F56" i="2"/>
  <c r="E56" i="2"/>
  <c r="G56" i="2"/>
  <c r="F52" i="2"/>
  <c r="G52" i="2"/>
  <c r="E52" i="2"/>
  <c r="F48" i="2"/>
  <c r="E48" i="2"/>
  <c r="G48" i="2"/>
  <c r="F44" i="2"/>
  <c r="E44" i="2"/>
  <c r="G44" i="2"/>
  <c r="F40" i="2"/>
  <c r="E40" i="2"/>
  <c r="G40" i="2"/>
  <c r="F36" i="2"/>
  <c r="G36" i="2"/>
  <c r="E36" i="2"/>
  <c r="F32" i="2"/>
  <c r="E32" i="2"/>
  <c r="G32" i="2"/>
  <c r="F28" i="2"/>
  <c r="E28" i="2"/>
  <c r="G28" i="2"/>
  <c r="F24" i="2"/>
  <c r="E24" i="2"/>
  <c r="G24" i="2"/>
  <c r="F20" i="2"/>
  <c r="G20" i="2"/>
  <c r="E20" i="2"/>
  <c r="F16" i="2"/>
  <c r="G16" i="2"/>
  <c r="E16" i="2"/>
  <c r="F12" i="2"/>
  <c r="G12" i="2"/>
  <c r="E12" i="2"/>
  <c r="F8" i="2"/>
  <c r="G8" i="2"/>
  <c r="E8" i="2"/>
  <c r="E103" i="2"/>
  <c r="F103" i="2"/>
  <c r="G103" i="2"/>
  <c r="E99" i="2"/>
  <c r="F99" i="2"/>
  <c r="G99" i="2"/>
  <c r="E95" i="2"/>
  <c r="F95" i="2"/>
  <c r="G95" i="2"/>
  <c r="E91" i="2"/>
  <c r="G91" i="2"/>
  <c r="F91" i="2"/>
  <c r="E87" i="2"/>
  <c r="F87" i="2"/>
  <c r="G87" i="2"/>
  <c r="E83" i="2"/>
  <c r="F83" i="2"/>
  <c r="G83" i="2"/>
  <c r="E79" i="2"/>
  <c r="F79" i="2"/>
  <c r="G79" i="2"/>
  <c r="E75" i="2"/>
  <c r="G75" i="2"/>
  <c r="F75" i="2"/>
  <c r="E71" i="2"/>
  <c r="F71" i="2"/>
  <c r="G71" i="2"/>
  <c r="E67" i="2"/>
  <c r="F67" i="2"/>
  <c r="G67" i="2"/>
  <c r="E63" i="2"/>
  <c r="F63" i="2"/>
  <c r="G63" i="2"/>
  <c r="E59" i="2"/>
  <c r="G59" i="2"/>
  <c r="F59" i="2"/>
  <c r="E55" i="2"/>
  <c r="F55" i="2"/>
  <c r="G55" i="2"/>
  <c r="E51" i="2"/>
  <c r="F51" i="2"/>
  <c r="G51" i="2"/>
  <c r="E47" i="2"/>
  <c r="F47" i="2"/>
  <c r="G47" i="2"/>
  <c r="E43" i="2"/>
  <c r="G43" i="2"/>
  <c r="F43" i="2"/>
  <c r="E39" i="2"/>
  <c r="F39" i="2"/>
  <c r="G39" i="2"/>
  <c r="E35" i="2"/>
  <c r="F35" i="2"/>
  <c r="G35" i="2"/>
  <c r="E31" i="2"/>
  <c r="F31" i="2"/>
  <c r="G31" i="2"/>
  <c r="E27" i="2"/>
  <c r="G27" i="2"/>
  <c r="F27" i="2"/>
  <c r="E23" i="2"/>
  <c r="F23" i="2"/>
  <c r="G23" i="2"/>
  <c r="E19" i="2"/>
  <c r="F19" i="2"/>
  <c r="G19" i="2"/>
  <c r="E15" i="2"/>
  <c r="F15" i="2"/>
  <c r="G15" i="2"/>
  <c r="E11" i="2"/>
  <c r="F11" i="2"/>
  <c r="G11" i="2"/>
  <c r="E7" i="2"/>
  <c r="F7" i="2"/>
  <c r="G7" i="2"/>
</calcChain>
</file>

<file path=xl/sharedStrings.xml><?xml version="1.0" encoding="utf-8"?>
<sst xmlns="http://schemas.openxmlformats.org/spreadsheetml/2006/main" count="210" uniqueCount="106">
  <si>
    <t>2016</t>
  </si>
  <si>
    <t>2017</t>
  </si>
  <si>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</si>
  <si>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</si>
  <si>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</si>
  <si>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</si>
  <si>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</si>
  <si>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</si>
  <si>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</si>
  <si>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</si>
  <si>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</si>
  <si>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</si>
  <si>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</si>
  <si>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</si>
  <si>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</si>
  <si>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</si>
  <si>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</si>
  <si>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</si>
  <si>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</si>
  <si>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</si>
  <si>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</si>
  <si>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</si>
  <si>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</si>
  <si>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</si>
  <si>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</si>
  <si>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</si>
  <si>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</si>
  <si>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</si>
  <si>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</si>
  <si>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</si>
  <si>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</si>
  <si>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</si>
  <si>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</si>
  <si>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</si>
  <si>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</si>
  <si>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</si>
  <si>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</si>
  <si>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</si>
  <si>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</si>
  <si>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</si>
  <si>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</si>
  <si>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</si>
  <si>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</si>
  <si>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</si>
  <si>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</si>
  <si>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</si>
  <si>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</si>
  <si>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</si>
  <si>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</si>
  <si>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</si>
  <si>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</si>
  <si>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</si>
  <si>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</si>
  <si>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</si>
  <si>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</si>
  <si>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</si>
  <si>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</si>
  <si>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</si>
  <si>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</si>
  <si>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</si>
  <si>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</si>
  <si>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</si>
  <si>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</si>
  <si>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</si>
  <si>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</si>
  <si>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</si>
  <si>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</si>
  <si>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</si>
  <si>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</si>
  <si>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</si>
  <si>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</si>
  <si>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</si>
  <si>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</si>
  <si>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</si>
  <si>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</si>
  <si>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</si>
  <si>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</si>
  <si>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</si>
  <si>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</si>
  <si>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</si>
  <si>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</si>
  <si>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</si>
  <si>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</si>
  <si>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</si>
  <si>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</si>
  <si>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</si>
  <si>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</si>
  <si>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</si>
  <si>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</si>
  <si>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</si>
  <si>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</si>
  <si>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</si>
  <si>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</si>
  <si>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</si>
  <si>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</si>
  <si>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</si>
  <si>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</si>
  <si>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</si>
  <si>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</si>
  <si>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</si>
  <si>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</si>
  <si>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r>
      <rPr>
        <sz val="11"/>
        <color rgb="FF000000"/>
        <rFont val="Calibri"/>
        <family val="2"/>
      </rPr>
      <t xml:space="preserve">Kilde: KMD's sygedagpengeregister </t>
    </r>
  </si>
  <si>
    <r>
      <rPr>
        <sz val="11"/>
        <color rgb="FF000000"/>
        <rFont val="Calibri"/>
        <family val="2"/>
      </rPr>
      <t xml:space="preserve">Anm.: </t>
    </r>
    <r>
      <rPr>
        <b/>
        <sz val="11"/>
        <color rgb="FF000000"/>
        <rFont val="Calibri"/>
        <family val="2"/>
      </rPr>
      <t>Pga. efterregistreringer vil specielt den seneste måned, der findes data for, blive øget ved næste opdatering.</t>
    </r>
    <r>
      <rPr>
        <sz val="11"/>
        <color rgb="FF000000"/>
        <rFont val="Calibri"/>
        <family val="2"/>
      </rPr>
      <t xml:space="preserve">  Bemærk, at data fra 2015 ikke omfatter sygemeldte dagpengemodtagere, som modtager dagpenge de første 14 dage af sygefraværet. Det skønnes, at der er 1.500 – 2.000 fuldtidspersoner, som modtager dagpenge under sygdom hver måned. Antal forløb påbegyndt i perioden er forløb, der er i gang i den viste periode og ikke er i gang dagen før periodens start. </t>
    </r>
  </si>
  <si>
    <t>I alt</t>
  </si>
  <si>
    <t xml:space="preserve">Lavt skøn for kommunefordelt inflow </t>
  </si>
  <si>
    <t xml:space="preserve">Højt skøn for kommunefordelt inflow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</si>
</sst>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rgb="FFA3A3A3"/>
      </patternFill>
    </fill>
    <fill>
      <patternFill patternType="solid">
        <fgColor theme="1"/>
        <bgColor rgb="FFDCDEE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5">
    <xf numFmtId="0" fontId="0" fillId="0" borderId="0" xfId="0" applyNumberFormat="1" applyFill="1" applyAlignment="1" applyProtection="1"/>
    <xf numFmtId="0" fontId="0" fillId="0" borderId="1" xfId="0" applyNumberFormat="1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3" fontId="0" fillId="0" borderId="1" xfId="0" applyNumberFormat="1" applyFill="1" applyBorder="1" applyAlignment="1" applyProtection="1"/>
    <xf numFmtId="1" fontId="0" fillId="0" borderId="1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center"/>
    </xf>
    <xf numFmtId="0" fontId="3" fillId="4" borderId="1" xfId="0" applyNumberFormat="1" applyFont="1" applyFill="1" applyBorder="1" applyAlignment="1" applyProtection="1"/>
    <xf numFmtId="0" fontId="3" fillId="4" borderId="1" xfId="0" applyNumberFormat="1" applyFont="1" applyFill="1" applyBorder="1" applyAlignment="1" applyProtection="1">
      <alignment wrapText="1"/>
    </xf>
    <xf numFmtId="0" fontId="0" fillId="0" borderId="0" xfId="0" applyNumberForma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1" fillId="5" borderId="1" xfId="0" applyNumberFormat="1" applyFon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248285</xdr:colOff>
      <xdr:row>0</xdr:row>
      <xdr:rowOff>791845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248285</xdr:colOff>
      <xdr:row>0</xdr:row>
      <xdr:rowOff>791845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8560" cy="79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workbookViewId="0">
      <pane ySplit="5" topLeftCell="A6" activePane="bottomLeft" state="frozen"/>
      <selection pane="bottomLeft" activeCell="A3" sqref="A3:G3"/>
    </sheetView>
  </sheetViews>
  <sheetFormatPr defaultRowHeight="15" x14ac:dyDescent="0.25"/>
  <cols>
    <col min="1" max="1" width="19.85546875" customWidth="1"/>
    <col min="2" max="3" width="6.5703125" bestFit="1" customWidth="1"/>
    <col min="4" max="4" width="7.5703125" bestFit="1" customWidth="1"/>
    <col min="5" max="6" width="14.28515625" bestFit="1" customWidth="1"/>
    <col min="7" max="7" width="15" bestFit="1" customWidth="1"/>
    <col min="8" max="16384" width="9.140625" style="5"/>
  </cols>
  <sheetData>
    <row r="1" spans="1:7" ht="63" customHeight="1" x14ac:dyDescent="0.25">
      <c r="A1" s="11"/>
      <c r="B1" s="11"/>
      <c r="C1" s="11"/>
      <c r="D1" s="11"/>
    </row>
    <row r="2" spans="1:7" x14ac:dyDescent="0.25">
      <c r="A2" s="11"/>
      <c r="B2" s="11"/>
      <c r="C2" s="11"/>
      <c r="D2" s="11"/>
      <c r="E2" s="11"/>
      <c r="F2" s="11"/>
      <c r="G2" s="11"/>
    </row>
    <row r="3" spans="1:7" ht="18.75" x14ac:dyDescent="0.3">
      <c r="A3" s="13" t="s">
        <v>105</v>
      </c>
      <c r="B3" s="13"/>
      <c r="C3" s="13"/>
      <c r="D3" s="13"/>
      <c r="E3" s="13"/>
      <c r="F3" s="13"/>
      <c r="G3" s="13"/>
    </row>
    <row r="4" spans="1:7" hidden="1" x14ac:dyDescent="0.25">
      <c r="A4" s="14"/>
      <c r="B4" s="14"/>
      <c r="C4" s="14"/>
      <c r="D4" s="14"/>
      <c r="E4" s="14">
        <v>0.28999999999999998</v>
      </c>
      <c r="F4" s="14">
        <v>0.24</v>
      </c>
      <c r="G4" s="14">
        <v>0.15</v>
      </c>
    </row>
    <row r="5" spans="1:7" s="6" customFormat="1" ht="60" x14ac:dyDescent="0.25">
      <c r="A5" s="7"/>
      <c r="B5" s="8" t="s">
        <v>0</v>
      </c>
      <c r="C5" s="8" t="s">
        <v>1</v>
      </c>
      <c r="D5" s="9" t="s">
        <v>103</v>
      </c>
      <c r="E5" s="10" t="str">
        <f>+"Antaget muligt at henvise ("&amp;+E4*100&amp;" pct. af nye forløb i vis. 2)"</f>
        <v>Antaget muligt at henvise (29 pct. af nye forløb i vis. 2)</v>
      </c>
      <c r="F5" s="10" t="str">
        <f>+"Antaget muligt at udrede ("&amp;+F4*100&amp;" pct. af nye forløb i vis. 2)"</f>
        <v>Antaget muligt at udrede (24 pct. af nye forløb i vis. 2)</v>
      </c>
      <c r="G5" s="10" t="str">
        <f>+"Antaget muligt at inkludere ("&amp;+G4*100&amp;" pct. af nye forløb i vis. 2)"</f>
        <v>Antaget muligt at inkludere (15 pct. af nye forløb i vis. 2)</v>
      </c>
    </row>
    <row r="6" spans="1:7" ht="15.2" customHeight="1" x14ac:dyDescent="0.25">
      <c r="A6" s="1" t="s">
        <v>2</v>
      </c>
      <c r="B6" s="2">
        <v>90828</v>
      </c>
      <c r="C6" s="2">
        <v>95791</v>
      </c>
      <c r="D6" s="3">
        <f>+SUM(B6:C6)</f>
        <v>186619</v>
      </c>
      <c r="E6" s="4">
        <f t="shared" ref="E6:G25" si="0">+$D6*E$4</f>
        <v>54119.509999999995</v>
      </c>
      <c r="F6" s="4">
        <f t="shared" si="0"/>
        <v>44788.56</v>
      </c>
      <c r="G6" s="4">
        <f t="shared" si="0"/>
        <v>27992.85</v>
      </c>
    </row>
    <row r="7" spans="1:7" ht="15.2" customHeight="1" x14ac:dyDescent="0.25">
      <c r="A7" s="1" t="s">
        <v>3</v>
      </c>
      <c r="B7" s="2">
        <v>441</v>
      </c>
      <c r="C7" s="2">
        <v>329</v>
      </c>
      <c r="D7" s="3">
        <f t="shared" ref="D7:D70" si="1">+SUM(B7:C7)</f>
        <v>770</v>
      </c>
      <c r="E7" s="4">
        <f t="shared" si="0"/>
        <v>223.29999999999998</v>
      </c>
      <c r="F7" s="4">
        <f t="shared" si="0"/>
        <v>184.79999999999998</v>
      </c>
      <c r="G7" s="4">
        <f t="shared" si="0"/>
        <v>115.5</v>
      </c>
    </row>
    <row r="8" spans="1:7" ht="15.2" customHeight="1" x14ac:dyDescent="0.25">
      <c r="A8" s="1" t="s">
        <v>4</v>
      </c>
      <c r="B8" s="2">
        <v>393</v>
      </c>
      <c r="C8" s="2">
        <v>234</v>
      </c>
      <c r="D8" s="3">
        <f t="shared" si="1"/>
        <v>627</v>
      </c>
      <c r="E8" s="4">
        <f t="shared" si="0"/>
        <v>181.82999999999998</v>
      </c>
      <c r="F8" s="4">
        <f t="shared" si="0"/>
        <v>150.47999999999999</v>
      </c>
      <c r="G8" s="4">
        <f t="shared" si="0"/>
        <v>94.05</v>
      </c>
    </row>
    <row r="9" spans="1:7" ht="15.2" customHeight="1" x14ac:dyDescent="0.25">
      <c r="A9" s="1" t="s">
        <v>5</v>
      </c>
      <c r="B9" s="2">
        <v>901</v>
      </c>
      <c r="C9" s="2">
        <v>757</v>
      </c>
      <c r="D9" s="3">
        <f t="shared" si="1"/>
        <v>1658</v>
      </c>
      <c r="E9" s="4">
        <f t="shared" si="0"/>
        <v>480.82</v>
      </c>
      <c r="F9" s="4">
        <f t="shared" si="0"/>
        <v>397.91999999999996</v>
      </c>
      <c r="G9" s="4">
        <f t="shared" si="0"/>
        <v>248.7</v>
      </c>
    </row>
    <row r="10" spans="1:7" ht="15.2" customHeight="1" x14ac:dyDescent="0.25">
      <c r="A10" s="1" t="s">
        <v>6</v>
      </c>
      <c r="B10" s="2">
        <v>849</v>
      </c>
      <c r="C10" s="2">
        <v>791</v>
      </c>
      <c r="D10" s="3">
        <f t="shared" si="1"/>
        <v>1640</v>
      </c>
      <c r="E10" s="4">
        <f t="shared" si="0"/>
        <v>475.59999999999997</v>
      </c>
      <c r="F10" s="4">
        <f t="shared" si="0"/>
        <v>393.59999999999997</v>
      </c>
      <c r="G10" s="4">
        <f t="shared" si="0"/>
        <v>246</v>
      </c>
    </row>
    <row r="11" spans="1:7" ht="15.2" customHeight="1" x14ac:dyDescent="0.25">
      <c r="A11" s="1" t="s">
        <v>7</v>
      </c>
      <c r="B11" s="2">
        <v>436</v>
      </c>
      <c r="C11" s="2">
        <v>410</v>
      </c>
      <c r="D11" s="3">
        <f t="shared" si="1"/>
        <v>846</v>
      </c>
      <c r="E11" s="4">
        <f t="shared" si="0"/>
        <v>245.33999999999997</v>
      </c>
      <c r="F11" s="4">
        <f t="shared" si="0"/>
        <v>203.04</v>
      </c>
      <c r="G11" s="4">
        <f t="shared" si="0"/>
        <v>126.89999999999999</v>
      </c>
    </row>
    <row r="12" spans="1:7" ht="15.2" customHeight="1" x14ac:dyDescent="0.25">
      <c r="A12" s="1" t="s">
        <v>8</v>
      </c>
      <c r="B12" s="2">
        <v>592</v>
      </c>
      <c r="C12" s="2">
        <v>594</v>
      </c>
      <c r="D12" s="3">
        <f t="shared" si="1"/>
        <v>1186</v>
      </c>
      <c r="E12" s="4">
        <f t="shared" si="0"/>
        <v>343.94</v>
      </c>
      <c r="F12" s="4">
        <f t="shared" si="0"/>
        <v>284.64</v>
      </c>
      <c r="G12" s="4">
        <f t="shared" si="0"/>
        <v>177.9</v>
      </c>
    </row>
    <row r="13" spans="1:7" ht="15.2" customHeight="1" x14ac:dyDescent="0.25">
      <c r="A13" s="1" t="s">
        <v>9</v>
      </c>
      <c r="B13" s="2">
        <v>650</v>
      </c>
      <c r="C13" s="2">
        <v>671</v>
      </c>
      <c r="D13" s="3">
        <f t="shared" si="1"/>
        <v>1321</v>
      </c>
      <c r="E13" s="4">
        <f t="shared" si="0"/>
        <v>383.09</v>
      </c>
      <c r="F13" s="4">
        <f t="shared" si="0"/>
        <v>317.03999999999996</v>
      </c>
      <c r="G13" s="4">
        <f t="shared" si="0"/>
        <v>198.15</v>
      </c>
    </row>
    <row r="14" spans="1:7" ht="15.2" customHeight="1" x14ac:dyDescent="0.25">
      <c r="A14" s="1" t="s">
        <v>10</v>
      </c>
      <c r="B14" s="2">
        <v>664</v>
      </c>
      <c r="C14" s="2">
        <v>701</v>
      </c>
      <c r="D14" s="3">
        <f t="shared" si="1"/>
        <v>1365</v>
      </c>
      <c r="E14" s="4">
        <f t="shared" si="0"/>
        <v>395.84999999999997</v>
      </c>
      <c r="F14" s="4">
        <f t="shared" si="0"/>
        <v>327.59999999999997</v>
      </c>
      <c r="G14" s="4">
        <f t="shared" si="0"/>
        <v>204.75</v>
      </c>
    </row>
    <row r="15" spans="1:7" ht="15.2" customHeight="1" x14ac:dyDescent="0.25">
      <c r="A15" s="1" t="s">
        <v>11</v>
      </c>
      <c r="B15" s="2">
        <v>191</v>
      </c>
      <c r="C15" s="2">
        <v>172</v>
      </c>
      <c r="D15" s="3">
        <f t="shared" si="1"/>
        <v>363</v>
      </c>
      <c r="E15" s="4">
        <f t="shared" si="0"/>
        <v>105.27</v>
      </c>
      <c r="F15" s="4">
        <f t="shared" si="0"/>
        <v>87.11999999999999</v>
      </c>
      <c r="G15" s="4">
        <f t="shared" si="0"/>
        <v>54.449999999999996</v>
      </c>
    </row>
    <row r="16" spans="1:7" ht="15.2" customHeight="1" x14ac:dyDescent="0.25">
      <c r="A16" s="1" t="s">
        <v>12</v>
      </c>
      <c r="B16" s="2">
        <v>593</v>
      </c>
      <c r="C16" s="2">
        <v>674</v>
      </c>
      <c r="D16" s="3">
        <f t="shared" si="1"/>
        <v>1267</v>
      </c>
      <c r="E16" s="4">
        <f t="shared" si="0"/>
        <v>367.42999999999995</v>
      </c>
      <c r="F16" s="4">
        <f t="shared" si="0"/>
        <v>304.08</v>
      </c>
      <c r="G16" s="4">
        <f t="shared" si="0"/>
        <v>190.04999999999998</v>
      </c>
    </row>
    <row r="17" spans="1:7" ht="15.2" customHeight="1" x14ac:dyDescent="0.25">
      <c r="A17" s="1" t="s">
        <v>13</v>
      </c>
      <c r="B17" s="2">
        <v>1675</v>
      </c>
      <c r="C17" s="2">
        <v>1901</v>
      </c>
      <c r="D17" s="3">
        <f t="shared" si="1"/>
        <v>3576</v>
      </c>
      <c r="E17" s="4">
        <f t="shared" si="0"/>
        <v>1037.04</v>
      </c>
      <c r="F17" s="4">
        <f t="shared" si="0"/>
        <v>858.24</v>
      </c>
      <c r="G17" s="4">
        <f t="shared" si="0"/>
        <v>536.4</v>
      </c>
    </row>
    <row r="18" spans="1:7" ht="15.2" customHeight="1" x14ac:dyDescent="0.25">
      <c r="A18" s="1" t="s">
        <v>14</v>
      </c>
      <c r="B18" s="2">
        <v>48</v>
      </c>
      <c r="C18" s="2">
        <v>66</v>
      </c>
      <c r="D18" s="3">
        <f t="shared" si="1"/>
        <v>114</v>
      </c>
      <c r="E18" s="4">
        <f t="shared" si="0"/>
        <v>33.059999999999995</v>
      </c>
      <c r="F18" s="4">
        <f t="shared" si="0"/>
        <v>27.36</v>
      </c>
      <c r="G18" s="4">
        <f t="shared" si="0"/>
        <v>17.099999999999998</v>
      </c>
    </row>
    <row r="19" spans="1:7" ht="15.2" customHeight="1" x14ac:dyDescent="0.25">
      <c r="A19" s="1" t="s">
        <v>15</v>
      </c>
      <c r="B19" s="2">
        <v>856</v>
      </c>
      <c r="C19" s="2">
        <v>886</v>
      </c>
      <c r="D19" s="3">
        <f t="shared" si="1"/>
        <v>1742</v>
      </c>
      <c r="E19" s="4">
        <f t="shared" si="0"/>
        <v>505.17999999999995</v>
      </c>
      <c r="F19" s="4">
        <f t="shared" si="0"/>
        <v>418.08</v>
      </c>
      <c r="G19" s="4">
        <f t="shared" si="0"/>
        <v>261.3</v>
      </c>
    </row>
    <row r="20" spans="1:7" ht="15.2" customHeight="1" x14ac:dyDescent="0.25">
      <c r="A20" s="1" t="s">
        <v>16</v>
      </c>
      <c r="B20" s="2">
        <v>635</v>
      </c>
      <c r="C20" s="2">
        <v>722</v>
      </c>
      <c r="D20" s="3">
        <f t="shared" si="1"/>
        <v>1357</v>
      </c>
      <c r="E20" s="4">
        <f t="shared" si="0"/>
        <v>393.53</v>
      </c>
      <c r="F20" s="4">
        <f t="shared" si="0"/>
        <v>325.68</v>
      </c>
      <c r="G20" s="4">
        <f t="shared" si="0"/>
        <v>203.54999999999998</v>
      </c>
    </row>
    <row r="21" spans="1:7" ht="15.2" customHeight="1" x14ac:dyDescent="0.25">
      <c r="A21" s="1" t="s">
        <v>17</v>
      </c>
      <c r="B21" s="2">
        <v>659</v>
      </c>
      <c r="C21" s="2">
        <v>765</v>
      </c>
      <c r="D21" s="3">
        <f t="shared" si="1"/>
        <v>1424</v>
      </c>
      <c r="E21" s="4">
        <f t="shared" si="0"/>
        <v>412.96</v>
      </c>
      <c r="F21" s="4">
        <f t="shared" si="0"/>
        <v>341.76</v>
      </c>
      <c r="G21" s="4">
        <f t="shared" si="0"/>
        <v>213.6</v>
      </c>
    </row>
    <row r="22" spans="1:7" ht="15.2" customHeight="1" x14ac:dyDescent="0.25">
      <c r="A22" s="1" t="s">
        <v>18</v>
      </c>
      <c r="B22" s="2">
        <v>624</v>
      </c>
      <c r="C22" s="2">
        <v>928</v>
      </c>
      <c r="D22" s="3">
        <f t="shared" si="1"/>
        <v>1552</v>
      </c>
      <c r="E22" s="4">
        <f t="shared" si="0"/>
        <v>450.08</v>
      </c>
      <c r="F22" s="4">
        <f t="shared" si="0"/>
        <v>372.47999999999996</v>
      </c>
      <c r="G22" s="4">
        <f t="shared" si="0"/>
        <v>232.79999999999998</v>
      </c>
    </row>
    <row r="23" spans="1:7" ht="15.2" customHeight="1" x14ac:dyDescent="0.25">
      <c r="A23" s="1" t="s">
        <v>19</v>
      </c>
      <c r="B23" s="2">
        <v>1184</v>
      </c>
      <c r="C23" s="2">
        <v>1132</v>
      </c>
      <c r="D23" s="3">
        <f t="shared" si="1"/>
        <v>2316</v>
      </c>
      <c r="E23" s="4">
        <f t="shared" si="0"/>
        <v>671.64</v>
      </c>
      <c r="F23" s="4">
        <f t="shared" si="0"/>
        <v>555.84</v>
      </c>
      <c r="G23" s="4">
        <f t="shared" si="0"/>
        <v>347.4</v>
      </c>
    </row>
    <row r="24" spans="1:7" ht="15.2" customHeight="1" x14ac:dyDescent="0.25">
      <c r="A24" s="1" t="s">
        <v>20</v>
      </c>
      <c r="B24" s="2">
        <v>1160</v>
      </c>
      <c r="C24" s="2">
        <v>1135</v>
      </c>
      <c r="D24" s="3">
        <f t="shared" si="1"/>
        <v>2295</v>
      </c>
      <c r="E24" s="4">
        <f t="shared" si="0"/>
        <v>665.55</v>
      </c>
      <c r="F24" s="4">
        <f t="shared" si="0"/>
        <v>550.79999999999995</v>
      </c>
      <c r="G24" s="4">
        <f t="shared" si="0"/>
        <v>344.25</v>
      </c>
    </row>
    <row r="25" spans="1:7" ht="15.2" customHeight="1" x14ac:dyDescent="0.25">
      <c r="A25" s="1" t="s">
        <v>21</v>
      </c>
      <c r="B25" s="2">
        <v>718</v>
      </c>
      <c r="C25" s="2">
        <v>855</v>
      </c>
      <c r="D25" s="3">
        <f t="shared" si="1"/>
        <v>1573</v>
      </c>
      <c r="E25" s="4">
        <f t="shared" si="0"/>
        <v>456.16999999999996</v>
      </c>
      <c r="F25" s="4">
        <f t="shared" si="0"/>
        <v>377.52</v>
      </c>
      <c r="G25" s="4">
        <f t="shared" si="0"/>
        <v>235.95</v>
      </c>
    </row>
    <row r="26" spans="1:7" ht="15.2" customHeight="1" x14ac:dyDescent="0.25">
      <c r="A26" s="1" t="s">
        <v>22</v>
      </c>
      <c r="B26" s="2">
        <v>450</v>
      </c>
      <c r="C26" s="2">
        <v>203</v>
      </c>
      <c r="D26" s="3">
        <f t="shared" si="1"/>
        <v>653</v>
      </c>
      <c r="E26" s="4">
        <f t="shared" ref="E26:G45" si="2">+$D26*E$4</f>
        <v>189.36999999999998</v>
      </c>
      <c r="F26" s="4">
        <f t="shared" si="2"/>
        <v>156.72</v>
      </c>
      <c r="G26" s="4">
        <f t="shared" si="2"/>
        <v>97.95</v>
      </c>
    </row>
    <row r="27" spans="1:7" ht="15.2" customHeight="1" x14ac:dyDescent="0.25">
      <c r="A27" s="1" t="s">
        <v>23</v>
      </c>
      <c r="B27" s="2">
        <v>937</v>
      </c>
      <c r="C27" s="2">
        <v>778</v>
      </c>
      <c r="D27" s="3">
        <f t="shared" si="1"/>
        <v>1715</v>
      </c>
      <c r="E27" s="4">
        <f t="shared" si="2"/>
        <v>497.34999999999997</v>
      </c>
      <c r="F27" s="4">
        <f t="shared" si="2"/>
        <v>411.59999999999997</v>
      </c>
      <c r="G27" s="4">
        <f t="shared" si="2"/>
        <v>257.25</v>
      </c>
    </row>
    <row r="28" spans="1:7" ht="15.2" customHeight="1" x14ac:dyDescent="0.25">
      <c r="A28" s="1" t="s">
        <v>24</v>
      </c>
      <c r="B28" s="2">
        <v>779</v>
      </c>
      <c r="C28" s="2">
        <v>808</v>
      </c>
      <c r="D28" s="3">
        <f t="shared" si="1"/>
        <v>1587</v>
      </c>
      <c r="E28" s="4">
        <f t="shared" si="2"/>
        <v>460.22999999999996</v>
      </c>
      <c r="F28" s="4">
        <f t="shared" si="2"/>
        <v>380.88</v>
      </c>
      <c r="G28" s="4">
        <f t="shared" si="2"/>
        <v>238.04999999999998</v>
      </c>
    </row>
    <row r="29" spans="1:7" ht="15.2" customHeight="1" x14ac:dyDescent="0.25">
      <c r="A29" s="1" t="s">
        <v>25</v>
      </c>
      <c r="B29" s="2">
        <v>891</v>
      </c>
      <c r="C29" s="2">
        <v>479</v>
      </c>
      <c r="D29" s="3">
        <f t="shared" si="1"/>
        <v>1370</v>
      </c>
      <c r="E29" s="4">
        <f t="shared" si="2"/>
        <v>397.29999999999995</v>
      </c>
      <c r="F29" s="4">
        <f t="shared" si="2"/>
        <v>328.8</v>
      </c>
      <c r="G29" s="4">
        <f t="shared" si="2"/>
        <v>205.5</v>
      </c>
    </row>
    <row r="30" spans="1:7" ht="15.2" customHeight="1" x14ac:dyDescent="0.25">
      <c r="A30" s="1" t="s">
        <v>26</v>
      </c>
      <c r="B30" s="2">
        <v>273</v>
      </c>
      <c r="C30" s="2">
        <v>295</v>
      </c>
      <c r="D30" s="3">
        <f t="shared" si="1"/>
        <v>568</v>
      </c>
      <c r="E30" s="4">
        <f t="shared" si="2"/>
        <v>164.72</v>
      </c>
      <c r="F30" s="4">
        <f t="shared" si="2"/>
        <v>136.32</v>
      </c>
      <c r="G30" s="4">
        <f t="shared" si="2"/>
        <v>85.2</v>
      </c>
    </row>
    <row r="31" spans="1:7" ht="15.2" customHeight="1" x14ac:dyDescent="0.25">
      <c r="A31" s="1" t="s">
        <v>27</v>
      </c>
      <c r="B31" s="2">
        <v>983</v>
      </c>
      <c r="C31" s="2">
        <v>954</v>
      </c>
      <c r="D31" s="3">
        <f t="shared" si="1"/>
        <v>1937</v>
      </c>
      <c r="E31" s="4">
        <f t="shared" si="2"/>
        <v>561.7299999999999</v>
      </c>
      <c r="F31" s="4">
        <f t="shared" si="2"/>
        <v>464.88</v>
      </c>
      <c r="G31" s="4">
        <f t="shared" si="2"/>
        <v>290.55</v>
      </c>
    </row>
    <row r="32" spans="1:7" ht="15.2" customHeight="1" x14ac:dyDescent="0.25">
      <c r="A32" s="1" t="s">
        <v>28</v>
      </c>
      <c r="B32" s="2">
        <v>748</v>
      </c>
      <c r="C32" s="2">
        <v>828</v>
      </c>
      <c r="D32" s="3">
        <f t="shared" si="1"/>
        <v>1576</v>
      </c>
      <c r="E32" s="4">
        <f t="shared" si="2"/>
        <v>457.03999999999996</v>
      </c>
      <c r="F32" s="4">
        <f t="shared" si="2"/>
        <v>378.24</v>
      </c>
      <c r="G32" s="4">
        <f t="shared" si="2"/>
        <v>236.39999999999998</v>
      </c>
    </row>
    <row r="33" spans="1:7" ht="15.2" customHeight="1" x14ac:dyDescent="0.25">
      <c r="A33" s="1" t="s">
        <v>29</v>
      </c>
      <c r="B33" s="2">
        <v>1473</v>
      </c>
      <c r="C33" s="2">
        <v>1405</v>
      </c>
      <c r="D33" s="3">
        <f t="shared" si="1"/>
        <v>2878</v>
      </c>
      <c r="E33" s="4">
        <f t="shared" si="2"/>
        <v>834.61999999999989</v>
      </c>
      <c r="F33" s="4">
        <f t="shared" si="2"/>
        <v>690.72</v>
      </c>
      <c r="G33" s="4">
        <f t="shared" si="2"/>
        <v>431.7</v>
      </c>
    </row>
    <row r="34" spans="1:7" ht="15.2" customHeight="1" x14ac:dyDescent="0.25">
      <c r="A34" s="1" t="s">
        <v>30</v>
      </c>
      <c r="B34" s="2">
        <v>985</v>
      </c>
      <c r="C34" s="2">
        <v>1058</v>
      </c>
      <c r="D34" s="3">
        <f t="shared" si="1"/>
        <v>2043</v>
      </c>
      <c r="E34" s="4">
        <f t="shared" si="2"/>
        <v>592.46999999999991</v>
      </c>
      <c r="F34" s="4">
        <f t="shared" si="2"/>
        <v>490.32</v>
      </c>
      <c r="G34" s="4">
        <f t="shared" si="2"/>
        <v>306.45</v>
      </c>
    </row>
    <row r="35" spans="1:7" ht="15.2" customHeight="1" x14ac:dyDescent="0.25">
      <c r="A35" s="1" t="s">
        <v>31</v>
      </c>
      <c r="B35" s="2">
        <v>503</v>
      </c>
      <c r="C35" s="2">
        <v>534</v>
      </c>
      <c r="D35" s="3">
        <f t="shared" si="1"/>
        <v>1037</v>
      </c>
      <c r="E35" s="4">
        <f t="shared" si="2"/>
        <v>300.72999999999996</v>
      </c>
      <c r="F35" s="4">
        <f t="shared" si="2"/>
        <v>248.88</v>
      </c>
      <c r="G35" s="4">
        <f t="shared" si="2"/>
        <v>155.54999999999998</v>
      </c>
    </row>
    <row r="36" spans="1:7" ht="15.2" customHeight="1" x14ac:dyDescent="0.25">
      <c r="A36" s="1" t="s">
        <v>32</v>
      </c>
      <c r="B36" s="2">
        <v>907</v>
      </c>
      <c r="C36" s="2">
        <v>962</v>
      </c>
      <c r="D36" s="3">
        <f t="shared" si="1"/>
        <v>1869</v>
      </c>
      <c r="E36" s="4">
        <f t="shared" si="2"/>
        <v>542.01</v>
      </c>
      <c r="F36" s="4">
        <f t="shared" si="2"/>
        <v>448.56</v>
      </c>
      <c r="G36" s="4">
        <f t="shared" si="2"/>
        <v>280.34999999999997</v>
      </c>
    </row>
    <row r="37" spans="1:7" ht="15.2" customHeight="1" x14ac:dyDescent="0.25">
      <c r="A37" s="1" t="s">
        <v>33</v>
      </c>
      <c r="B37" s="2">
        <v>1029</v>
      </c>
      <c r="C37" s="2">
        <v>1041</v>
      </c>
      <c r="D37" s="3">
        <f t="shared" si="1"/>
        <v>2070</v>
      </c>
      <c r="E37" s="4">
        <f t="shared" si="2"/>
        <v>600.29999999999995</v>
      </c>
      <c r="F37" s="4">
        <f t="shared" si="2"/>
        <v>496.79999999999995</v>
      </c>
      <c r="G37" s="4">
        <f t="shared" si="2"/>
        <v>310.5</v>
      </c>
    </row>
    <row r="38" spans="1:7" ht="15.2" customHeight="1" x14ac:dyDescent="0.25">
      <c r="A38" s="1" t="s">
        <v>34</v>
      </c>
      <c r="B38" s="2">
        <v>448</v>
      </c>
      <c r="C38" s="2">
        <v>471</v>
      </c>
      <c r="D38" s="3">
        <f t="shared" si="1"/>
        <v>919</v>
      </c>
      <c r="E38" s="4">
        <f t="shared" si="2"/>
        <v>266.51</v>
      </c>
      <c r="F38" s="4">
        <f t="shared" si="2"/>
        <v>220.56</v>
      </c>
      <c r="G38" s="4">
        <f t="shared" si="2"/>
        <v>137.85</v>
      </c>
    </row>
    <row r="39" spans="1:7" ht="15.2" customHeight="1" x14ac:dyDescent="0.25">
      <c r="A39" s="1" t="s">
        <v>35</v>
      </c>
      <c r="B39" s="2">
        <v>2298</v>
      </c>
      <c r="C39" s="2">
        <v>2456</v>
      </c>
      <c r="D39" s="3">
        <f t="shared" si="1"/>
        <v>4754</v>
      </c>
      <c r="E39" s="4">
        <f t="shared" si="2"/>
        <v>1378.6599999999999</v>
      </c>
      <c r="F39" s="4">
        <f t="shared" si="2"/>
        <v>1140.96</v>
      </c>
      <c r="G39" s="4">
        <f t="shared" si="2"/>
        <v>713.1</v>
      </c>
    </row>
    <row r="40" spans="1:7" ht="15.2" customHeight="1" x14ac:dyDescent="0.25">
      <c r="A40" s="1" t="s">
        <v>36</v>
      </c>
      <c r="B40" s="2">
        <v>508</v>
      </c>
      <c r="C40" s="2">
        <v>563</v>
      </c>
      <c r="D40" s="3">
        <f t="shared" si="1"/>
        <v>1071</v>
      </c>
      <c r="E40" s="4">
        <f t="shared" si="2"/>
        <v>310.58999999999997</v>
      </c>
      <c r="F40" s="4">
        <f t="shared" si="2"/>
        <v>257.03999999999996</v>
      </c>
      <c r="G40" s="4">
        <f t="shared" si="2"/>
        <v>160.65</v>
      </c>
    </row>
    <row r="41" spans="1:7" ht="15.2" customHeight="1" x14ac:dyDescent="0.25">
      <c r="A41" s="1" t="s">
        <v>37</v>
      </c>
      <c r="B41" s="2">
        <v>1197</v>
      </c>
      <c r="C41" s="2">
        <v>1365</v>
      </c>
      <c r="D41" s="3">
        <f t="shared" si="1"/>
        <v>2562</v>
      </c>
      <c r="E41" s="4">
        <f t="shared" si="2"/>
        <v>742.9799999999999</v>
      </c>
      <c r="F41" s="4">
        <f t="shared" si="2"/>
        <v>614.88</v>
      </c>
      <c r="G41" s="4">
        <f t="shared" si="2"/>
        <v>384.3</v>
      </c>
    </row>
    <row r="42" spans="1:7" ht="15.2" customHeight="1" x14ac:dyDescent="0.25">
      <c r="A42" s="1" t="s">
        <v>38</v>
      </c>
      <c r="B42" s="2">
        <v>1085</v>
      </c>
      <c r="C42" s="2">
        <v>1350</v>
      </c>
      <c r="D42" s="3">
        <f t="shared" si="1"/>
        <v>2435</v>
      </c>
      <c r="E42" s="4">
        <f t="shared" si="2"/>
        <v>706.15</v>
      </c>
      <c r="F42" s="4">
        <f t="shared" si="2"/>
        <v>584.4</v>
      </c>
      <c r="G42" s="4">
        <f t="shared" si="2"/>
        <v>365.25</v>
      </c>
    </row>
    <row r="43" spans="1:7" ht="15.2" customHeight="1" x14ac:dyDescent="0.25">
      <c r="A43" s="1" t="s">
        <v>39</v>
      </c>
      <c r="B43" s="2">
        <v>1223</v>
      </c>
      <c r="C43" s="2">
        <v>1149</v>
      </c>
      <c r="D43" s="3">
        <f t="shared" si="1"/>
        <v>2372</v>
      </c>
      <c r="E43" s="4">
        <f t="shared" si="2"/>
        <v>687.88</v>
      </c>
      <c r="F43" s="4">
        <f t="shared" si="2"/>
        <v>569.28</v>
      </c>
      <c r="G43" s="4">
        <f t="shared" si="2"/>
        <v>355.8</v>
      </c>
    </row>
    <row r="44" spans="1:7" ht="15.2" customHeight="1" x14ac:dyDescent="0.25">
      <c r="A44" s="1" t="s">
        <v>40</v>
      </c>
      <c r="B44" s="2">
        <v>1467</v>
      </c>
      <c r="C44" s="2">
        <v>1740</v>
      </c>
      <c r="D44" s="3">
        <f t="shared" si="1"/>
        <v>3207</v>
      </c>
      <c r="E44" s="4">
        <f t="shared" si="2"/>
        <v>930.03</v>
      </c>
      <c r="F44" s="4">
        <f t="shared" si="2"/>
        <v>769.68</v>
      </c>
      <c r="G44" s="4">
        <f t="shared" si="2"/>
        <v>481.04999999999995</v>
      </c>
    </row>
    <row r="45" spans="1:7" ht="15.2" customHeight="1" x14ac:dyDescent="0.25">
      <c r="A45" s="1" t="s">
        <v>41</v>
      </c>
      <c r="B45" s="2">
        <v>887</v>
      </c>
      <c r="C45" s="2">
        <v>872</v>
      </c>
      <c r="D45" s="3">
        <f t="shared" si="1"/>
        <v>1759</v>
      </c>
      <c r="E45" s="4">
        <f t="shared" si="2"/>
        <v>510.10999999999996</v>
      </c>
      <c r="F45" s="4">
        <f t="shared" si="2"/>
        <v>422.15999999999997</v>
      </c>
      <c r="G45" s="4">
        <f t="shared" si="2"/>
        <v>263.84999999999997</v>
      </c>
    </row>
    <row r="46" spans="1:7" ht="15.2" customHeight="1" x14ac:dyDescent="0.25">
      <c r="A46" s="1" t="s">
        <v>42</v>
      </c>
      <c r="B46" s="2">
        <v>877</v>
      </c>
      <c r="C46" s="2">
        <v>903</v>
      </c>
      <c r="D46" s="3">
        <f t="shared" si="1"/>
        <v>1780</v>
      </c>
      <c r="E46" s="4">
        <f t="shared" ref="E46:G65" si="3">+$D46*E$4</f>
        <v>516.19999999999993</v>
      </c>
      <c r="F46" s="4">
        <f t="shared" si="3"/>
        <v>427.2</v>
      </c>
      <c r="G46" s="4">
        <f t="shared" si="3"/>
        <v>267</v>
      </c>
    </row>
    <row r="47" spans="1:7" ht="15.2" customHeight="1" x14ac:dyDescent="0.25">
      <c r="A47" s="1" t="s">
        <v>43</v>
      </c>
      <c r="B47" s="2">
        <v>291</v>
      </c>
      <c r="C47" s="2">
        <v>263</v>
      </c>
      <c r="D47" s="3">
        <f t="shared" si="1"/>
        <v>554</v>
      </c>
      <c r="E47" s="4">
        <f t="shared" si="3"/>
        <v>160.66</v>
      </c>
      <c r="F47" s="4">
        <f t="shared" si="3"/>
        <v>132.96</v>
      </c>
      <c r="G47" s="4">
        <f t="shared" si="3"/>
        <v>83.1</v>
      </c>
    </row>
    <row r="48" spans="1:7" ht="15.2" customHeight="1" x14ac:dyDescent="0.25">
      <c r="A48" s="1" t="s">
        <v>44</v>
      </c>
      <c r="B48" s="2">
        <v>837</v>
      </c>
      <c r="C48" s="2">
        <v>873</v>
      </c>
      <c r="D48" s="3">
        <f t="shared" si="1"/>
        <v>1710</v>
      </c>
      <c r="E48" s="4">
        <f t="shared" si="3"/>
        <v>495.9</v>
      </c>
      <c r="F48" s="4">
        <f t="shared" si="3"/>
        <v>410.4</v>
      </c>
      <c r="G48" s="4">
        <f t="shared" si="3"/>
        <v>256.5</v>
      </c>
    </row>
    <row r="49" spans="1:7" ht="15.2" customHeight="1" x14ac:dyDescent="0.25">
      <c r="A49" s="1" t="s">
        <v>45</v>
      </c>
      <c r="B49" s="2">
        <v>344</v>
      </c>
      <c r="C49" s="2">
        <v>359</v>
      </c>
      <c r="D49" s="3">
        <f t="shared" si="1"/>
        <v>703</v>
      </c>
      <c r="E49" s="4">
        <f t="shared" si="3"/>
        <v>203.86999999999998</v>
      </c>
      <c r="F49" s="4">
        <f t="shared" si="3"/>
        <v>168.72</v>
      </c>
      <c r="G49" s="4">
        <f t="shared" si="3"/>
        <v>105.45</v>
      </c>
    </row>
    <row r="50" spans="1:7" ht="15.2" customHeight="1" x14ac:dyDescent="0.25">
      <c r="A50" s="1" t="s">
        <v>46</v>
      </c>
      <c r="B50" s="2">
        <v>687</v>
      </c>
      <c r="C50" s="2">
        <v>839</v>
      </c>
      <c r="D50" s="3">
        <f t="shared" si="1"/>
        <v>1526</v>
      </c>
      <c r="E50" s="4">
        <f t="shared" si="3"/>
        <v>442.53999999999996</v>
      </c>
      <c r="F50" s="4">
        <f t="shared" si="3"/>
        <v>366.24</v>
      </c>
      <c r="G50" s="4">
        <f t="shared" si="3"/>
        <v>228.9</v>
      </c>
    </row>
    <row r="51" spans="1:7" ht="15.2" customHeight="1" x14ac:dyDescent="0.25">
      <c r="A51" s="1" t="s">
        <v>47</v>
      </c>
      <c r="B51" s="2">
        <v>697</v>
      </c>
      <c r="C51" s="2">
        <v>928</v>
      </c>
      <c r="D51" s="3">
        <f t="shared" si="1"/>
        <v>1625</v>
      </c>
      <c r="E51" s="4">
        <f t="shared" si="3"/>
        <v>471.24999999999994</v>
      </c>
      <c r="F51" s="4">
        <f t="shared" si="3"/>
        <v>390</v>
      </c>
      <c r="G51" s="4">
        <f t="shared" si="3"/>
        <v>243.75</v>
      </c>
    </row>
    <row r="52" spans="1:7" ht="15.2" customHeight="1" x14ac:dyDescent="0.25">
      <c r="A52" s="1" t="s">
        <v>48</v>
      </c>
      <c r="B52" s="2">
        <v>389</v>
      </c>
      <c r="C52" s="2">
        <v>419</v>
      </c>
      <c r="D52" s="3">
        <f t="shared" si="1"/>
        <v>808</v>
      </c>
      <c r="E52" s="4">
        <f t="shared" si="3"/>
        <v>234.32</v>
      </c>
      <c r="F52" s="4">
        <f t="shared" si="3"/>
        <v>193.92</v>
      </c>
      <c r="G52" s="4">
        <f t="shared" si="3"/>
        <v>121.19999999999999</v>
      </c>
    </row>
    <row r="53" spans="1:7" ht="15.2" customHeight="1" x14ac:dyDescent="0.25">
      <c r="A53" s="1" t="s">
        <v>49</v>
      </c>
      <c r="B53" s="2">
        <v>1518</v>
      </c>
      <c r="C53" s="2">
        <v>1837</v>
      </c>
      <c r="D53" s="3">
        <f t="shared" si="1"/>
        <v>3355</v>
      </c>
      <c r="E53" s="4">
        <f t="shared" si="3"/>
        <v>972.94999999999993</v>
      </c>
      <c r="F53" s="4">
        <f t="shared" si="3"/>
        <v>805.19999999999993</v>
      </c>
      <c r="G53" s="4">
        <f t="shared" si="3"/>
        <v>503.25</v>
      </c>
    </row>
    <row r="54" spans="1:7" ht="15.2" customHeight="1" x14ac:dyDescent="0.25">
      <c r="A54" s="1" t="s">
        <v>50</v>
      </c>
      <c r="B54" s="2">
        <v>7871</v>
      </c>
      <c r="C54" s="2">
        <v>8756</v>
      </c>
      <c r="D54" s="3">
        <f t="shared" si="1"/>
        <v>16627</v>
      </c>
      <c r="E54" s="4">
        <f t="shared" si="3"/>
        <v>4821.83</v>
      </c>
      <c r="F54" s="4">
        <f t="shared" si="3"/>
        <v>3990.48</v>
      </c>
      <c r="G54" s="4">
        <f t="shared" si="3"/>
        <v>2494.0499999999997</v>
      </c>
    </row>
    <row r="55" spans="1:7" ht="15.2" customHeight="1" x14ac:dyDescent="0.25">
      <c r="A55" s="1" t="s">
        <v>51</v>
      </c>
      <c r="B55" s="2">
        <v>816</v>
      </c>
      <c r="C55" s="2">
        <v>894</v>
      </c>
      <c r="D55" s="3">
        <f t="shared" si="1"/>
        <v>1710</v>
      </c>
      <c r="E55" s="4">
        <f t="shared" si="3"/>
        <v>495.9</v>
      </c>
      <c r="F55" s="4">
        <f t="shared" si="3"/>
        <v>410.4</v>
      </c>
      <c r="G55" s="4">
        <f t="shared" si="3"/>
        <v>256.5</v>
      </c>
    </row>
    <row r="56" spans="1:7" ht="15.2" customHeight="1" x14ac:dyDescent="0.25">
      <c r="A56" s="1" t="s">
        <v>52</v>
      </c>
      <c r="B56" s="2">
        <v>238</v>
      </c>
      <c r="C56" s="2">
        <v>298</v>
      </c>
      <c r="D56" s="3">
        <f t="shared" si="1"/>
        <v>536</v>
      </c>
      <c r="E56" s="4">
        <f t="shared" si="3"/>
        <v>155.44</v>
      </c>
      <c r="F56" s="4">
        <f t="shared" si="3"/>
        <v>128.63999999999999</v>
      </c>
      <c r="G56" s="4">
        <f t="shared" si="3"/>
        <v>80.399999999999991</v>
      </c>
    </row>
    <row r="57" spans="1:7" ht="15.2" customHeight="1" x14ac:dyDescent="0.25">
      <c r="A57" s="1" t="s">
        <v>53</v>
      </c>
      <c r="B57" s="2">
        <v>408</v>
      </c>
      <c r="C57" s="2">
        <v>431</v>
      </c>
      <c r="D57" s="3">
        <f t="shared" si="1"/>
        <v>839</v>
      </c>
      <c r="E57" s="4">
        <f t="shared" si="3"/>
        <v>243.30999999999997</v>
      </c>
      <c r="F57" s="4">
        <f t="shared" si="3"/>
        <v>201.35999999999999</v>
      </c>
      <c r="G57" s="4">
        <f t="shared" si="3"/>
        <v>125.85</v>
      </c>
    </row>
    <row r="58" spans="1:7" ht="15.2" customHeight="1" x14ac:dyDescent="0.25">
      <c r="A58" s="1" t="s">
        <v>54</v>
      </c>
      <c r="B58" s="2">
        <v>368</v>
      </c>
      <c r="C58" s="2">
        <v>439</v>
      </c>
      <c r="D58" s="3">
        <f t="shared" si="1"/>
        <v>807</v>
      </c>
      <c r="E58" s="4">
        <f t="shared" si="3"/>
        <v>234.02999999999997</v>
      </c>
      <c r="F58" s="4">
        <f t="shared" si="3"/>
        <v>193.68</v>
      </c>
      <c r="G58" s="4">
        <f t="shared" si="3"/>
        <v>121.05</v>
      </c>
    </row>
    <row r="59" spans="1:7" ht="15.2" customHeight="1" x14ac:dyDescent="0.25">
      <c r="A59" s="1" t="s">
        <v>55</v>
      </c>
      <c r="B59" s="2">
        <v>529</v>
      </c>
      <c r="C59" s="2">
        <v>752</v>
      </c>
      <c r="D59" s="3">
        <f t="shared" si="1"/>
        <v>1281</v>
      </c>
      <c r="E59" s="4">
        <f t="shared" si="3"/>
        <v>371.48999999999995</v>
      </c>
      <c r="F59" s="4">
        <f t="shared" si="3"/>
        <v>307.44</v>
      </c>
      <c r="G59" s="4">
        <f t="shared" si="3"/>
        <v>192.15</v>
      </c>
    </row>
    <row r="60" spans="1:7" ht="15.2" customHeight="1" x14ac:dyDescent="0.25">
      <c r="A60" s="1" t="s">
        <v>56</v>
      </c>
      <c r="B60" s="2">
        <v>544</v>
      </c>
      <c r="C60" s="2">
        <v>624</v>
      </c>
      <c r="D60" s="3">
        <f t="shared" si="1"/>
        <v>1168</v>
      </c>
      <c r="E60" s="4">
        <f t="shared" si="3"/>
        <v>338.71999999999997</v>
      </c>
      <c r="F60" s="4">
        <f t="shared" si="3"/>
        <v>280.32</v>
      </c>
      <c r="G60" s="4">
        <f t="shared" si="3"/>
        <v>175.2</v>
      </c>
    </row>
    <row r="61" spans="1:7" ht="15.2" customHeight="1" x14ac:dyDescent="0.25">
      <c r="A61" s="1" t="s">
        <v>57</v>
      </c>
      <c r="B61" s="2">
        <v>29</v>
      </c>
      <c r="C61" s="2">
        <v>27</v>
      </c>
      <c r="D61" s="3">
        <f t="shared" si="1"/>
        <v>56</v>
      </c>
      <c r="E61" s="4">
        <f t="shared" si="3"/>
        <v>16.239999999999998</v>
      </c>
      <c r="F61" s="4">
        <f t="shared" si="3"/>
        <v>13.44</v>
      </c>
      <c r="G61" s="4">
        <f t="shared" si="3"/>
        <v>8.4</v>
      </c>
    </row>
    <row r="62" spans="1:7" ht="15.2" customHeight="1" x14ac:dyDescent="0.25">
      <c r="A62" s="1" t="s">
        <v>58</v>
      </c>
      <c r="B62" s="2">
        <v>809</v>
      </c>
      <c r="C62" s="2">
        <v>755</v>
      </c>
      <c r="D62" s="3">
        <f t="shared" si="1"/>
        <v>1564</v>
      </c>
      <c r="E62" s="4">
        <f t="shared" si="3"/>
        <v>453.55999999999995</v>
      </c>
      <c r="F62" s="4">
        <f t="shared" si="3"/>
        <v>375.36</v>
      </c>
      <c r="G62" s="4">
        <f t="shared" si="3"/>
        <v>234.6</v>
      </c>
    </row>
    <row r="63" spans="1:7" ht="15.2" customHeight="1" x14ac:dyDescent="0.25">
      <c r="A63" s="1" t="s">
        <v>59</v>
      </c>
      <c r="B63" s="2">
        <v>675</v>
      </c>
      <c r="C63" s="2">
        <v>869</v>
      </c>
      <c r="D63" s="3">
        <f t="shared" si="1"/>
        <v>1544</v>
      </c>
      <c r="E63" s="4">
        <f t="shared" si="3"/>
        <v>447.76</v>
      </c>
      <c r="F63" s="4">
        <f t="shared" si="3"/>
        <v>370.56</v>
      </c>
      <c r="G63" s="4">
        <f t="shared" si="3"/>
        <v>231.6</v>
      </c>
    </row>
    <row r="64" spans="1:7" ht="15.2" customHeight="1" x14ac:dyDescent="0.25">
      <c r="A64" s="1" t="s">
        <v>60</v>
      </c>
      <c r="B64" s="2">
        <v>365</v>
      </c>
      <c r="C64" s="2">
        <v>384</v>
      </c>
      <c r="D64" s="3">
        <f t="shared" si="1"/>
        <v>749</v>
      </c>
      <c r="E64" s="4">
        <f t="shared" si="3"/>
        <v>217.20999999999998</v>
      </c>
      <c r="F64" s="4">
        <f t="shared" si="3"/>
        <v>179.76</v>
      </c>
      <c r="G64" s="4">
        <f t="shared" si="3"/>
        <v>112.35</v>
      </c>
    </row>
    <row r="65" spans="1:7" ht="15.2" customHeight="1" x14ac:dyDescent="0.25">
      <c r="A65" s="1" t="s">
        <v>61</v>
      </c>
      <c r="B65" s="2">
        <v>793</v>
      </c>
      <c r="C65" s="2">
        <v>874</v>
      </c>
      <c r="D65" s="3">
        <f t="shared" si="1"/>
        <v>1667</v>
      </c>
      <c r="E65" s="4">
        <f t="shared" si="3"/>
        <v>483.42999999999995</v>
      </c>
      <c r="F65" s="4">
        <f t="shared" si="3"/>
        <v>400.08</v>
      </c>
      <c r="G65" s="4">
        <f t="shared" si="3"/>
        <v>250.04999999999998</v>
      </c>
    </row>
    <row r="66" spans="1:7" ht="15.2" customHeight="1" x14ac:dyDescent="0.25">
      <c r="A66" s="1" t="s">
        <v>62</v>
      </c>
      <c r="B66" s="2">
        <v>554</v>
      </c>
      <c r="C66" s="2">
        <v>570</v>
      </c>
      <c r="D66" s="3">
        <f t="shared" si="1"/>
        <v>1124</v>
      </c>
      <c r="E66" s="4">
        <f t="shared" ref="E66:G85" si="4">+$D66*E$4</f>
        <v>325.95999999999998</v>
      </c>
      <c r="F66" s="4">
        <f t="shared" si="4"/>
        <v>269.76</v>
      </c>
      <c r="G66" s="4">
        <f t="shared" si="4"/>
        <v>168.6</v>
      </c>
    </row>
    <row r="67" spans="1:7" ht="15.2" customHeight="1" x14ac:dyDescent="0.25">
      <c r="A67" s="1" t="s">
        <v>63</v>
      </c>
      <c r="B67" s="2">
        <v>645</v>
      </c>
      <c r="C67" s="2">
        <v>527</v>
      </c>
      <c r="D67" s="3">
        <f t="shared" si="1"/>
        <v>1172</v>
      </c>
      <c r="E67" s="4">
        <f t="shared" si="4"/>
        <v>339.88</v>
      </c>
      <c r="F67" s="4">
        <f t="shared" si="4"/>
        <v>281.27999999999997</v>
      </c>
      <c r="G67" s="4">
        <f t="shared" si="4"/>
        <v>175.79999999999998</v>
      </c>
    </row>
    <row r="68" spans="1:7" ht="15.2" customHeight="1" x14ac:dyDescent="0.25">
      <c r="A68" s="1" t="s">
        <v>64</v>
      </c>
      <c r="B68" s="2">
        <v>1238</v>
      </c>
      <c r="C68" s="2">
        <v>1387</v>
      </c>
      <c r="D68" s="3">
        <f t="shared" si="1"/>
        <v>2625</v>
      </c>
      <c r="E68" s="4">
        <f t="shared" si="4"/>
        <v>761.25</v>
      </c>
      <c r="F68" s="4">
        <f t="shared" si="4"/>
        <v>630</v>
      </c>
      <c r="G68" s="4">
        <f t="shared" si="4"/>
        <v>393.75</v>
      </c>
    </row>
    <row r="69" spans="1:7" ht="15.2" customHeight="1" x14ac:dyDescent="0.25">
      <c r="A69" s="1" t="s">
        <v>65</v>
      </c>
      <c r="B69" s="2">
        <v>335</v>
      </c>
      <c r="C69" s="2">
        <v>403</v>
      </c>
      <c r="D69" s="3">
        <f t="shared" si="1"/>
        <v>738</v>
      </c>
      <c r="E69" s="4">
        <f t="shared" si="4"/>
        <v>214.01999999999998</v>
      </c>
      <c r="F69" s="4">
        <f t="shared" si="4"/>
        <v>177.12</v>
      </c>
      <c r="G69" s="4">
        <f t="shared" si="4"/>
        <v>110.7</v>
      </c>
    </row>
    <row r="70" spans="1:7" ht="15.2" customHeight="1" x14ac:dyDescent="0.25">
      <c r="A70" s="1" t="s">
        <v>66</v>
      </c>
      <c r="B70" s="2">
        <v>2789</v>
      </c>
      <c r="C70" s="2">
        <v>3135</v>
      </c>
      <c r="D70" s="3">
        <f t="shared" si="1"/>
        <v>5924</v>
      </c>
      <c r="E70" s="4">
        <f t="shared" si="4"/>
        <v>1717.9599999999998</v>
      </c>
      <c r="F70" s="4">
        <f t="shared" si="4"/>
        <v>1421.76</v>
      </c>
      <c r="G70" s="4">
        <f t="shared" si="4"/>
        <v>888.6</v>
      </c>
    </row>
    <row r="71" spans="1:7" ht="15.2" customHeight="1" x14ac:dyDescent="0.25">
      <c r="A71" s="1" t="s">
        <v>67</v>
      </c>
      <c r="B71" s="2">
        <v>531</v>
      </c>
      <c r="C71" s="2">
        <v>651</v>
      </c>
      <c r="D71" s="3">
        <f t="shared" ref="D71:D104" si="5">+SUM(B71:C71)</f>
        <v>1182</v>
      </c>
      <c r="E71" s="4">
        <f t="shared" si="4"/>
        <v>342.78</v>
      </c>
      <c r="F71" s="4">
        <f t="shared" si="4"/>
        <v>283.68</v>
      </c>
      <c r="G71" s="4">
        <f t="shared" si="4"/>
        <v>177.29999999999998</v>
      </c>
    </row>
    <row r="72" spans="1:7" ht="15.2" customHeight="1" x14ac:dyDescent="0.25">
      <c r="A72" s="1" t="s">
        <v>68</v>
      </c>
      <c r="B72" s="2">
        <v>1966</v>
      </c>
      <c r="C72" s="2">
        <v>1950</v>
      </c>
      <c r="D72" s="3">
        <f t="shared" si="5"/>
        <v>3916</v>
      </c>
      <c r="E72" s="4">
        <f t="shared" si="4"/>
        <v>1135.6399999999999</v>
      </c>
      <c r="F72" s="4">
        <f t="shared" si="4"/>
        <v>939.83999999999992</v>
      </c>
      <c r="G72" s="4">
        <f t="shared" si="4"/>
        <v>587.4</v>
      </c>
    </row>
    <row r="73" spans="1:7" ht="15.2" customHeight="1" x14ac:dyDescent="0.25">
      <c r="A73" s="1" t="s">
        <v>69</v>
      </c>
      <c r="B73" s="2">
        <v>553</v>
      </c>
      <c r="C73" s="2">
        <v>541</v>
      </c>
      <c r="D73" s="3">
        <f t="shared" si="5"/>
        <v>1094</v>
      </c>
      <c r="E73" s="4">
        <f t="shared" si="4"/>
        <v>317.26</v>
      </c>
      <c r="F73" s="4">
        <f t="shared" si="4"/>
        <v>262.56</v>
      </c>
      <c r="G73" s="4">
        <f t="shared" si="4"/>
        <v>164.1</v>
      </c>
    </row>
    <row r="74" spans="1:7" ht="15.2" customHeight="1" x14ac:dyDescent="0.25">
      <c r="A74" s="1" t="s">
        <v>70</v>
      </c>
      <c r="B74" s="2">
        <v>911</v>
      </c>
      <c r="C74" s="2">
        <v>999</v>
      </c>
      <c r="D74" s="3">
        <f t="shared" si="5"/>
        <v>1910</v>
      </c>
      <c r="E74" s="4">
        <f t="shared" si="4"/>
        <v>553.9</v>
      </c>
      <c r="F74" s="4">
        <f t="shared" si="4"/>
        <v>458.4</v>
      </c>
      <c r="G74" s="4">
        <f t="shared" si="4"/>
        <v>286.5</v>
      </c>
    </row>
    <row r="75" spans="1:7" ht="15.2" customHeight="1" x14ac:dyDescent="0.25">
      <c r="A75" s="1" t="s">
        <v>71</v>
      </c>
      <c r="B75" s="2">
        <v>592</v>
      </c>
      <c r="C75" s="2">
        <v>558</v>
      </c>
      <c r="D75" s="3">
        <f t="shared" si="5"/>
        <v>1150</v>
      </c>
      <c r="E75" s="4">
        <f t="shared" si="4"/>
        <v>333.5</v>
      </c>
      <c r="F75" s="4">
        <f t="shared" si="4"/>
        <v>276</v>
      </c>
      <c r="G75" s="4">
        <f t="shared" si="4"/>
        <v>172.5</v>
      </c>
    </row>
    <row r="76" spans="1:7" ht="15.2" customHeight="1" x14ac:dyDescent="0.25">
      <c r="A76" s="1" t="s">
        <v>72</v>
      </c>
      <c r="B76" s="2">
        <v>1200</v>
      </c>
      <c r="C76" s="2">
        <v>1357</v>
      </c>
      <c r="D76" s="3">
        <f t="shared" si="5"/>
        <v>2557</v>
      </c>
      <c r="E76" s="4">
        <f t="shared" si="4"/>
        <v>741.53</v>
      </c>
      <c r="F76" s="4">
        <f t="shared" si="4"/>
        <v>613.67999999999995</v>
      </c>
      <c r="G76" s="4">
        <f t="shared" si="4"/>
        <v>383.55</v>
      </c>
    </row>
    <row r="77" spans="1:7" ht="15.2" customHeight="1" x14ac:dyDescent="0.25">
      <c r="A77" s="1" t="s">
        <v>73</v>
      </c>
      <c r="B77" s="2">
        <v>468</v>
      </c>
      <c r="C77" s="2">
        <v>451</v>
      </c>
      <c r="D77" s="3">
        <f t="shared" si="5"/>
        <v>919</v>
      </c>
      <c r="E77" s="4">
        <f t="shared" si="4"/>
        <v>266.51</v>
      </c>
      <c r="F77" s="4">
        <f t="shared" si="4"/>
        <v>220.56</v>
      </c>
      <c r="G77" s="4">
        <f t="shared" si="4"/>
        <v>137.85</v>
      </c>
    </row>
    <row r="78" spans="1:7" ht="15.2" customHeight="1" x14ac:dyDescent="0.25">
      <c r="A78" s="1" t="s">
        <v>74</v>
      </c>
      <c r="B78" s="2">
        <v>673</v>
      </c>
      <c r="C78" s="2">
        <v>677</v>
      </c>
      <c r="D78" s="3">
        <f t="shared" si="5"/>
        <v>1350</v>
      </c>
      <c r="E78" s="4">
        <f t="shared" si="4"/>
        <v>391.5</v>
      </c>
      <c r="F78" s="4">
        <f t="shared" si="4"/>
        <v>324</v>
      </c>
      <c r="G78" s="4">
        <f t="shared" si="4"/>
        <v>202.5</v>
      </c>
    </row>
    <row r="79" spans="1:7" ht="15.2" customHeight="1" x14ac:dyDescent="0.25">
      <c r="A79" s="1" t="s">
        <v>75</v>
      </c>
      <c r="B79" s="2">
        <v>51</v>
      </c>
      <c r="C79" s="2">
        <v>70</v>
      </c>
      <c r="D79" s="3">
        <f t="shared" si="5"/>
        <v>121</v>
      </c>
      <c r="E79" s="4">
        <f t="shared" si="4"/>
        <v>35.089999999999996</v>
      </c>
      <c r="F79" s="4">
        <f t="shared" si="4"/>
        <v>29.04</v>
      </c>
      <c r="G79" s="4">
        <f t="shared" si="4"/>
        <v>18.149999999999999</v>
      </c>
    </row>
    <row r="80" spans="1:7" ht="15.2" customHeight="1" x14ac:dyDescent="0.25">
      <c r="A80" s="1" t="s">
        <v>76</v>
      </c>
      <c r="B80" s="2">
        <v>1750</v>
      </c>
      <c r="C80" s="2">
        <v>1900</v>
      </c>
      <c r="D80" s="3">
        <f t="shared" si="5"/>
        <v>3650</v>
      </c>
      <c r="E80" s="4">
        <f t="shared" si="4"/>
        <v>1058.5</v>
      </c>
      <c r="F80" s="4">
        <f t="shared" si="4"/>
        <v>876</v>
      </c>
      <c r="G80" s="4">
        <f t="shared" si="4"/>
        <v>547.5</v>
      </c>
    </row>
    <row r="81" spans="1:7" ht="15.2" customHeight="1" x14ac:dyDescent="0.25">
      <c r="A81" s="1" t="s">
        <v>77</v>
      </c>
      <c r="B81" s="2">
        <v>726</v>
      </c>
      <c r="C81" s="2">
        <v>1013</v>
      </c>
      <c r="D81" s="3">
        <f t="shared" si="5"/>
        <v>1739</v>
      </c>
      <c r="E81" s="4">
        <f t="shared" si="4"/>
        <v>504.30999999999995</v>
      </c>
      <c r="F81" s="4">
        <f t="shared" si="4"/>
        <v>417.35999999999996</v>
      </c>
      <c r="G81" s="4">
        <f t="shared" si="4"/>
        <v>260.84999999999997</v>
      </c>
    </row>
    <row r="82" spans="1:7" ht="15.2" customHeight="1" x14ac:dyDescent="0.25">
      <c r="A82" s="1" t="s">
        <v>78</v>
      </c>
      <c r="B82" s="2">
        <v>829</v>
      </c>
      <c r="C82" s="2">
        <v>846</v>
      </c>
      <c r="D82" s="3">
        <f t="shared" si="5"/>
        <v>1675</v>
      </c>
      <c r="E82" s="4">
        <f t="shared" si="4"/>
        <v>485.74999999999994</v>
      </c>
      <c r="F82" s="4">
        <f t="shared" si="4"/>
        <v>402</v>
      </c>
      <c r="G82" s="4">
        <f t="shared" si="4"/>
        <v>251.25</v>
      </c>
    </row>
    <row r="83" spans="1:7" ht="15.2" customHeight="1" x14ac:dyDescent="0.25">
      <c r="A83" s="1" t="s">
        <v>79</v>
      </c>
      <c r="B83" s="2">
        <v>1530</v>
      </c>
      <c r="C83" s="2">
        <v>1404</v>
      </c>
      <c r="D83" s="3">
        <f t="shared" si="5"/>
        <v>2934</v>
      </c>
      <c r="E83" s="4">
        <f t="shared" si="4"/>
        <v>850.8599999999999</v>
      </c>
      <c r="F83" s="4">
        <f t="shared" si="4"/>
        <v>704.16</v>
      </c>
      <c r="G83" s="4">
        <f t="shared" si="4"/>
        <v>440.09999999999997</v>
      </c>
    </row>
    <row r="84" spans="1:7" ht="15.2" customHeight="1" x14ac:dyDescent="0.25">
      <c r="A84" s="1" t="s">
        <v>80</v>
      </c>
      <c r="B84" s="2">
        <v>407</v>
      </c>
      <c r="C84" s="2">
        <v>338</v>
      </c>
      <c r="D84" s="3">
        <f t="shared" si="5"/>
        <v>745</v>
      </c>
      <c r="E84" s="4">
        <f t="shared" si="4"/>
        <v>216.04999999999998</v>
      </c>
      <c r="F84" s="4">
        <f t="shared" si="4"/>
        <v>178.79999999999998</v>
      </c>
      <c r="G84" s="4">
        <f t="shared" si="4"/>
        <v>111.75</v>
      </c>
    </row>
    <row r="85" spans="1:7" ht="15.2" customHeight="1" x14ac:dyDescent="0.25">
      <c r="A85" s="1" t="s">
        <v>81</v>
      </c>
      <c r="B85" s="2">
        <v>575</v>
      </c>
      <c r="C85" s="2">
        <v>661</v>
      </c>
      <c r="D85" s="3">
        <f t="shared" si="5"/>
        <v>1236</v>
      </c>
      <c r="E85" s="4">
        <f t="shared" si="4"/>
        <v>358.44</v>
      </c>
      <c r="F85" s="4">
        <f t="shared" si="4"/>
        <v>296.64</v>
      </c>
      <c r="G85" s="4">
        <f t="shared" si="4"/>
        <v>185.4</v>
      </c>
    </row>
    <row r="86" spans="1:7" ht="15.2" customHeight="1" x14ac:dyDescent="0.25">
      <c r="A86" s="1" t="s">
        <v>82</v>
      </c>
      <c r="B86" s="2">
        <v>448</v>
      </c>
      <c r="C86" s="2">
        <v>422</v>
      </c>
      <c r="D86" s="3">
        <f t="shared" si="5"/>
        <v>870</v>
      </c>
      <c r="E86" s="4">
        <f t="shared" ref="E86:G104" si="6">+$D86*E$4</f>
        <v>252.29999999999998</v>
      </c>
      <c r="F86" s="4">
        <f t="shared" si="6"/>
        <v>208.79999999999998</v>
      </c>
      <c r="G86" s="4">
        <f t="shared" si="6"/>
        <v>130.5</v>
      </c>
    </row>
    <row r="87" spans="1:7" ht="15.2" customHeight="1" x14ac:dyDescent="0.25">
      <c r="A87" s="1" t="s">
        <v>83</v>
      </c>
      <c r="B87" s="2">
        <v>353</v>
      </c>
      <c r="C87" s="2">
        <v>397</v>
      </c>
      <c r="D87" s="3">
        <f t="shared" si="5"/>
        <v>750</v>
      </c>
      <c r="E87" s="4">
        <f t="shared" si="6"/>
        <v>217.49999999999997</v>
      </c>
      <c r="F87" s="4">
        <f t="shared" si="6"/>
        <v>180</v>
      </c>
      <c r="G87" s="4">
        <f t="shared" si="6"/>
        <v>112.5</v>
      </c>
    </row>
    <row r="88" spans="1:7" ht="15.2" customHeight="1" x14ac:dyDescent="0.25">
      <c r="A88" s="1" t="s">
        <v>84</v>
      </c>
      <c r="B88" s="2">
        <v>720</v>
      </c>
      <c r="C88" s="2">
        <v>935</v>
      </c>
      <c r="D88" s="3">
        <f t="shared" si="5"/>
        <v>1655</v>
      </c>
      <c r="E88" s="4">
        <f t="shared" si="6"/>
        <v>479.95</v>
      </c>
      <c r="F88" s="4">
        <f t="shared" si="6"/>
        <v>397.2</v>
      </c>
      <c r="G88" s="4">
        <f t="shared" si="6"/>
        <v>248.25</v>
      </c>
    </row>
    <row r="89" spans="1:7" ht="15.2" customHeight="1" x14ac:dyDescent="0.25">
      <c r="A89" s="1" t="s">
        <v>85</v>
      </c>
      <c r="B89" s="2">
        <v>649</v>
      </c>
      <c r="C89" s="2">
        <v>705</v>
      </c>
      <c r="D89" s="3">
        <f t="shared" si="5"/>
        <v>1354</v>
      </c>
      <c r="E89" s="4">
        <f t="shared" si="6"/>
        <v>392.65999999999997</v>
      </c>
      <c r="F89" s="4">
        <f t="shared" si="6"/>
        <v>324.95999999999998</v>
      </c>
      <c r="G89" s="4">
        <f t="shared" si="6"/>
        <v>203.1</v>
      </c>
    </row>
    <row r="90" spans="1:7" ht="15.2" customHeight="1" x14ac:dyDescent="0.25">
      <c r="A90" s="1" t="s">
        <v>86</v>
      </c>
      <c r="B90" s="2">
        <v>1266</v>
      </c>
      <c r="C90" s="2">
        <v>1262</v>
      </c>
      <c r="D90" s="3">
        <f t="shared" si="5"/>
        <v>2528</v>
      </c>
      <c r="E90" s="4">
        <f t="shared" si="6"/>
        <v>733.12</v>
      </c>
      <c r="F90" s="4">
        <f t="shared" si="6"/>
        <v>606.72</v>
      </c>
      <c r="G90" s="4">
        <f t="shared" si="6"/>
        <v>379.2</v>
      </c>
    </row>
    <row r="91" spans="1:7" ht="15.2" customHeight="1" x14ac:dyDescent="0.25">
      <c r="A91" s="1" t="s">
        <v>87</v>
      </c>
      <c r="B91" s="2">
        <v>870</v>
      </c>
      <c r="C91" s="2">
        <v>902</v>
      </c>
      <c r="D91" s="3">
        <f t="shared" si="5"/>
        <v>1772</v>
      </c>
      <c r="E91" s="4">
        <f t="shared" si="6"/>
        <v>513.88</v>
      </c>
      <c r="F91" s="4">
        <f t="shared" si="6"/>
        <v>425.28</v>
      </c>
      <c r="G91" s="4">
        <f t="shared" si="6"/>
        <v>265.8</v>
      </c>
    </row>
    <row r="92" spans="1:7" ht="15.2" customHeight="1" x14ac:dyDescent="0.25">
      <c r="A92" s="1" t="s">
        <v>88</v>
      </c>
      <c r="B92" s="2">
        <v>636</v>
      </c>
      <c r="C92" s="2">
        <v>716</v>
      </c>
      <c r="D92" s="3">
        <f t="shared" si="5"/>
        <v>1352</v>
      </c>
      <c r="E92" s="4">
        <f t="shared" si="6"/>
        <v>392.08</v>
      </c>
      <c r="F92" s="4">
        <f t="shared" si="6"/>
        <v>324.47999999999996</v>
      </c>
      <c r="G92" s="4">
        <f t="shared" si="6"/>
        <v>202.79999999999998</v>
      </c>
    </row>
    <row r="93" spans="1:7" ht="15.2" customHeight="1" x14ac:dyDescent="0.25">
      <c r="A93" s="1" t="s">
        <v>89</v>
      </c>
      <c r="B93" s="2">
        <v>851</v>
      </c>
      <c r="C93" s="2">
        <v>809</v>
      </c>
      <c r="D93" s="3">
        <f t="shared" si="5"/>
        <v>1660</v>
      </c>
      <c r="E93" s="4">
        <f t="shared" si="6"/>
        <v>481.4</v>
      </c>
      <c r="F93" s="4">
        <f t="shared" si="6"/>
        <v>398.4</v>
      </c>
      <c r="G93" s="4">
        <f t="shared" si="6"/>
        <v>249</v>
      </c>
    </row>
    <row r="94" spans="1:7" ht="15.2" customHeight="1" x14ac:dyDescent="0.25">
      <c r="A94" s="1" t="s">
        <v>90</v>
      </c>
      <c r="B94" s="2">
        <v>207</v>
      </c>
      <c r="C94" s="2">
        <v>191</v>
      </c>
      <c r="D94" s="3">
        <f t="shared" si="5"/>
        <v>398</v>
      </c>
      <c r="E94" s="4">
        <f t="shared" si="6"/>
        <v>115.41999999999999</v>
      </c>
      <c r="F94" s="4">
        <f t="shared" si="6"/>
        <v>95.52</v>
      </c>
      <c r="G94" s="4">
        <f t="shared" si="6"/>
        <v>59.699999999999996</v>
      </c>
    </row>
    <row r="95" spans="1:7" ht="15.2" customHeight="1" x14ac:dyDescent="0.25">
      <c r="A95" s="1" t="s">
        <v>91</v>
      </c>
      <c r="B95" s="2">
        <v>866</v>
      </c>
      <c r="C95" s="2">
        <v>884</v>
      </c>
      <c r="D95" s="3">
        <f t="shared" si="5"/>
        <v>1750</v>
      </c>
      <c r="E95" s="4">
        <f t="shared" si="6"/>
        <v>507.49999999999994</v>
      </c>
      <c r="F95" s="4">
        <f t="shared" si="6"/>
        <v>420</v>
      </c>
      <c r="G95" s="4">
        <f t="shared" si="6"/>
        <v>262.5</v>
      </c>
    </row>
    <row r="96" spans="1:7" ht="15.2" customHeight="1" x14ac:dyDescent="0.25">
      <c r="A96" s="1" t="s">
        <v>92</v>
      </c>
      <c r="B96" s="2">
        <v>923</v>
      </c>
      <c r="C96" s="2">
        <v>867</v>
      </c>
      <c r="D96" s="3">
        <f t="shared" si="5"/>
        <v>1790</v>
      </c>
      <c r="E96" s="4">
        <f t="shared" si="6"/>
        <v>519.09999999999991</v>
      </c>
      <c r="F96" s="4">
        <f t="shared" si="6"/>
        <v>429.59999999999997</v>
      </c>
      <c r="G96" s="4">
        <f t="shared" si="6"/>
        <v>268.5</v>
      </c>
    </row>
    <row r="97" spans="1:7" ht="15.2" customHeight="1" x14ac:dyDescent="0.25">
      <c r="A97" s="1" t="s">
        <v>93</v>
      </c>
      <c r="B97" s="2">
        <v>2016</v>
      </c>
      <c r="C97" s="2">
        <v>2199</v>
      </c>
      <c r="D97" s="3">
        <f t="shared" si="5"/>
        <v>4215</v>
      </c>
      <c r="E97" s="4">
        <f t="shared" si="6"/>
        <v>1222.3499999999999</v>
      </c>
      <c r="F97" s="4">
        <f t="shared" si="6"/>
        <v>1011.5999999999999</v>
      </c>
      <c r="G97" s="4">
        <f t="shared" si="6"/>
        <v>632.25</v>
      </c>
    </row>
    <row r="98" spans="1:7" ht="15.2" customHeight="1" x14ac:dyDescent="0.25">
      <c r="A98" s="1" t="s">
        <v>94</v>
      </c>
      <c r="B98" s="2">
        <v>625</v>
      </c>
      <c r="C98" s="2">
        <v>550</v>
      </c>
      <c r="D98" s="3">
        <f t="shared" si="5"/>
        <v>1175</v>
      </c>
      <c r="E98" s="4">
        <f t="shared" si="6"/>
        <v>340.75</v>
      </c>
      <c r="F98" s="4">
        <f t="shared" si="6"/>
        <v>282</v>
      </c>
      <c r="G98" s="4">
        <f t="shared" si="6"/>
        <v>176.25</v>
      </c>
    </row>
    <row r="99" spans="1:7" ht="15.2" customHeight="1" x14ac:dyDescent="0.25">
      <c r="A99" s="1" t="s">
        <v>95</v>
      </c>
      <c r="B99" s="2">
        <v>1265</v>
      </c>
      <c r="C99" s="2">
        <v>1214</v>
      </c>
      <c r="D99" s="3">
        <f t="shared" si="5"/>
        <v>2479</v>
      </c>
      <c r="E99" s="4">
        <f t="shared" si="6"/>
        <v>718.91</v>
      </c>
      <c r="F99" s="4">
        <f t="shared" si="6"/>
        <v>594.95999999999992</v>
      </c>
      <c r="G99" s="4">
        <f t="shared" si="6"/>
        <v>371.84999999999997</v>
      </c>
    </row>
    <row r="100" spans="1:7" ht="15.2" customHeight="1" x14ac:dyDescent="0.25">
      <c r="A100" s="1" t="s">
        <v>96</v>
      </c>
      <c r="B100" s="2">
        <v>778</v>
      </c>
      <c r="C100" s="2">
        <v>819</v>
      </c>
      <c r="D100" s="3">
        <f t="shared" si="5"/>
        <v>1597</v>
      </c>
      <c r="E100" s="4">
        <f t="shared" si="6"/>
        <v>463.13</v>
      </c>
      <c r="F100" s="4">
        <f t="shared" si="6"/>
        <v>383.28</v>
      </c>
      <c r="G100" s="4">
        <f t="shared" si="6"/>
        <v>239.54999999999998</v>
      </c>
    </row>
    <row r="101" spans="1:7" ht="15.2" customHeight="1" x14ac:dyDescent="0.25">
      <c r="A101" s="1" t="s">
        <v>97</v>
      </c>
      <c r="B101" s="2">
        <v>97</v>
      </c>
      <c r="C101" s="2">
        <v>114</v>
      </c>
      <c r="D101" s="3">
        <f t="shared" si="5"/>
        <v>211</v>
      </c>
      <c r="E101" s="4">
        <f t="shared" si="6"/>
        <v>61.19</v>
      </c>
      <c r="F101" s="4">
        <f t="shared" si="6"/>
        <v>50.64</v>
      </c>
      <c r="G101" s="4">
        <f t="shared" si="6"/>
        <v>31.65</v>
      </c>
    </row>
    <row r="102" spans="1:7" ht="15.2" customHeight="1" x14ac:dyDescent="0.25">
      <c r="A102" s="1" t="s">
        <v>98</v>
      </c>
      <c r="B102" s="2">
        <v>846</v>
      </c>
      <c r="C102" s="2">
        <v>921</v>
      </c>
      <c r="D102" s="3">
        <f t="shared" si="5"/>
        <v>1767</v>
      </c>
      <c r="E102" s="4">
        <f t="shared" si="6"/>
        <v>512.42999999999995</v>
      </c>
      <c r="F102" s="4">
        <f t="shared" si="6"/>
        <v>424.08</v>
      </c>
      <c r="G102" s="4">
        <f t="shared" si="6"/>
        <v>265.05</v>
      </c>
    </row>
    <row r="103" spans="1:7" ht="15.2" customHeight="1" x14ac:dyDescent="0.25">
      <c r="A103" s="1" t="s">
        <v>99</v>
      </c>
      <c r="B103" s="2">
        <v>3037</v>
      </c>
      <c r="C103" s="2">
        <v>3032</v>
      </c>
      <c r="D103" s="3">
        <f t="shared" si="5"/>
        <v>6069</v>
      </c>
      <c r="E103" s="4">
        <f t="shared" si="6"/>
        <v>1760.01</v>
      </c>
      <c r="F103" s="4">
        <f t="shared" si="6"/>
        <v>1456.56</v>
      </c>
      <c r="G103" s="4">
        <f t="shared" si="6"/>
        <v>910.35</v>
      </c>
    </row>
    <row r="104" spans="1:7" ht="15.2" customHeight="1" x14ac:dyDescent="0.25">
      <c r="A104" s="1" t="s">
        <v>100</v>
      </c>
      <c r="B104" s="2">
        <v>4627</v>
      </c>
      <c r="C104" s="2">
        <v>4856</v>
      </c>
      <c r="D104" s="3">
        <f t="shared" si="5"/>
        <v>9483</v>
      </c>
      <c r="E104" s="4">
        <f t="shared" si="6"/>
        <v>2750.0699999999997</v>
      </c>
      <c r="F104" s="4">
        <f t="shared" si="6"/>
        <v>2275.92</v>
      </c>
      <c r="G104" s="4">
        <f t="shared" si="6"/>
        <v>1422.45</v>
      </c>
    </row>
    <row r="107" spans="1:7" x14ac:dyDescent="0.25">
      <c r="A107" t="s">
        <v>101</v>
      </c>
    </row>
    <row r="108" spans="1:7" x14ac:dyDescent="0.25">
      <c r="A108" t="s">
        <v>102</v>
      </c>
    </row>
  </sheetData>
  <mergeCells count="3">
    <mergeCell ref="A1:D1"/>
    <mergeCell ref="A3:G3"/>
    <mergeCell ref="A2:G2"/>
  </mergeCells>
  <pageMargins left="0.75" right="0.75" top="0.75" bottom="0.5" header="0.5" footer="0.75"/>
  <pageSetup paperSize="9"/>
  <ignoredErrors>
    <ignoredError sqref="B5:C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pane ySplit="5" topLeftCell="A6" activePane="bottomLeft" state="frozen"/>
      <selection pane="bottomLeft" activeCell="A3" sqref="A3:G3"/>
    </sheetView>
  </sheetViews>
  <sheetFormatPr defaultRowHeight="15" x14ac:dyDescent="0.25"/>
  <cols>
    <col min="1" max="1" width="19.85546875" customWidth="1"/>
    <col min="2" max="3" width="6.5703125" bestFit="1" customWidth="1"/>
    <col min="4" max="4" width="7.5703125" bestFit="1" customWidth="1"/>
    <col min="5" max="6" width="14.28515625" bestFit="1" customWidth="1"/>
    <col min="7" max="7" width="15" bestFit="1" customWidth="1"/>
    <col min="8" max="16384" width="9.140625" style="5"/>
  </cols>
  <sheetData>
    <row r="1" spans="1:7" ht="64.5" customHeight="1" x14ac:dyDescent="0.3">
      <c r="A1" s="12"/>
      <c r="B1" s="12"/>
      <c r="C1" s="12"/>
      <c r="D1" s="12"/>
    </row>
    <row r="2" spans="1:7" x14ac:dyDescent="0.25">
      <c r="A2" s="5"/>
      <c r="B2" s="5"/>
      <c r="C2" s="5"/>
      <c r="D2" s="5"/>
      <c r="E2" s="5"/>
      <c r="F2" s="5"/>
      <c r="G2" s="5"/>
    </row>
    <row r="3" spans="1:7" ht="18.75" x14ac:dyDescent="0.3">
      <c r="A3" s="13" t="s">
        <v>104</v>
      </c>
      <c r="B3" s="13"/>
      <c r="C3" s="13"/>
      <c r="D3" s="13"/>
      <c r="E3" s="13"/>
      <c r="F3" s="13"/>
      <c r="G3" s="13"/>
    </row>
    <row r="4" spans="1:7" hidden="1" x14ac:dyDescent="0.25">
      <c r="A4" s="14"/>
      <c r="B4" s="14"/>
      <c r="C4" s="14"/>
      <c r="D4" s="14"/>
      <c r="E4" s="14">
        <v>0.26</v>
      </c>
      <c r="F4" s="14">
        <v>0.21</v>
      </c>
      <c r="G4" s="14">
        <v>0.14000000000000001</v>
      </c>
    </row>
    <row r="5" spans="1:7" s="6" customFormat="1" ht="60" x14ac:dyDescent="0.25">
      <c r="A5" s="7"/>
      <c r="B5" s="8" t="s">
        <v>0</v>
      </c>
      <c r="C5" s="8" t="s">
        <v>1</v>
      </c>
      <c r="D5" s="9" t="s">
        <v>103</v>
      </c>
      <c r="E5" s="10" t="str">
        <f>+"Antaget muligt at henvise ("&amp;+E4*100&amp;" pct. af nye forløb i vis. 2)"</f>
        <v>Antaget muligt at henvise (26 pct. af nye forløb i vis. 2)</v>
      </c>
      <c r="F5" s="10" t="str">
        <f>+"Antaget muligt at udrede ("&amp;+F4*100&amp;" pct. af nye forløb i vis. 2)"</f>
        <v>Antaget muligt at udrede (21 pct. af nye forløb i vis. 2)</v>
      </c>
      <c r="G5" s="10" t="str">
        <f>+"Antaget muligt at inkludere ("&amp;+G4*100&amp;" pct. af nye forløb i vis. 2)"</f>
        <v>Antaget muligt at inkludere (14 pct. af nye forløb i vis. 2)</v>
      </c>
    </row>
    <row r="6" spans="1:7" ht="15.2" customHeight="1" x14ac:dyDescent="0.25">
      <c r="A6" s="1" t="s">
        <v>2</v>
      </c>
      <c r="B6" s="2">
        <v>90828</v>
      </c>
      <c r="C6" s="2">
        <v>95791</v>
      </c>
      <c r="D6" s="3">
        <f>+SUM(B6:C6)</f>
        <v>186619</v>
      </c>
      <c r="E6" s="4">
        <f>+$D6*E$4</f>
        <v>48520.94</v>
      </c>
      <c r="F6" s="4">
        <f t="shared" ref="F6:G21" si="0">+$D6*F$4</f>
        <v>39189.99</v>
      </c>
      <c r="G6" s="4">
        <f t="shared" si="0"/>
        <v>26126.660000000003</v>
      </c>
    </row>
    <row r="7" spans="1:7" ht="15.2" customHeight="1" x14ac:dyDescent="0.25">
      <c r="A7" s="1" t="s">
        <v>3</v>
      </c>
      <c r="B7" s="2">
        <v>441</v>
      </c>
      <c r="C7" s="2">
        <v>329</v>
      </c>
      <c r="D7" s="3">
        <f t="shared" ref="D7:D70" si="1">+SUM(B7:C7)</f>
        <v>770</v>
      </c>
      <c r="E7" s="4">
        <f t="shared" ref="E7:G38" si="2">+$D7*E$4</f>
        <v>200.20000000000002</v>
      </c>
      <c r="F7" s="4">
        <f t="shared" si="0"/>
        <v>161.69999999999999</v>
      </c>
      <c r="G7" s="4">
        <f t="shared" si="0"/>
        <v>107.80000000000001</v>
      </c>
    </row>
    <row r="8" spans="1:7" ht="15.2" customHeight="1" x14ac:dyDescent="0.25">
      <c r="A8" s="1" t="s">
        <v>4</v>
      </c>
      <c r="B8" s="2">
        <v>393</v>
      </c>
      <c r="C8" s="2">
        <v>234</v>
      </c>
      <c r="D8" s="3">
        <f t="shared" si="1"/>
        <v>627</v>
      </c>
      <c r="E8" s="4">
        <f t="shared" si="2"/>
        <v>163.02000000000001</v>
      </c>
      <c r="F8" s="4">
        <f t="shared" si="0"/>
        <v>131.66999999999999</v>
      </c>
      <c r="G8" s="4">
        <f t="shared" si="0"/>
        <v>87.780000000000015</v>
      </c>
    </row>
    <row r="9" spans="1:7" ht="15.2" customHeight="1" x14ac:dyDescent="0.25">
      <c r="A9" s="1" t="s">
        <v>5</v>
      </c>
      <c r="B9" s="2">
        <v>901</v>
      </c>
      <c r="C9" s="2">
        <v>757</v>
      </c>
      <c r="D9" s="3">
        <f t="shared" si="1"/>
        <v>1658</v>
      </c>
      <c r="E9" s="4">
        <f t="shared" si="2"/>
        <v>431.08000000000004</v>
      </c>
      <c r="F9" s="4">
        <f t="shared" si="0"/>
        <v>348.18</v>
      </c>
      <c r="G9" s="4">
        <f t="shared" si="0"/>
        <v>232.12000000000003</v>
      </c>
    </row>
    <row r="10" spans="1:7" ht="15.2" customHeight="1" x14ac:dyDescent="0.25">
      <c r="A10" s="1" t="s">
        <v>6</v>
      </c>
      <c r="B10" s="2">
        <v>849</v>
      </c>
      <c r="C10" s="2">
        <v>791</v>
      </c>
      <c r="D10" s="3">
        <f t="shared" si="1"/>
        <v>1640</v>
      </c>
      <c r="E10" s="4">
        <f t="shared" si="2"/>
        <v>426.40000000000003</v>
      </c>
      <c r="F10" s="4">
        <f t="shared" si="0"/>
        <v>344.4</v>
      </c>
      <c r="G10" s="4">
        <f t="shared" si="0"/>
        <v>229.60000000000002</v>
      </c>
    </row>
    <row r="11" spans="1:7" ht="15.2" customHeight="1" x14ac:dyDescent="0.25">
      <c r="A11" s="1" t="s">
        <v>7</v>
      </c>
      <c r="B11" s="2">
        <v>436</v>
      </c>
      <c r="C11" s="2">
        <v>410</v>
      </c>
      <c r="D11" s="3">
        <f t="shared" si="1"/>
        <v>846</v>
      </c>
      <c r="E11" s="4">
        <f t="shared" si="2"/>
        <v>219.96</v>
      </c>
      <c r="F11" s="4">
        <f t="shared" si="0"/>
        <v>177.66</v>
      </c>
      <c r="G11" s="4">
        <f t="shared" si="0"/>
        <v>118.44000000000001</v>
      </c>
    </row>
    <row r="12" spans="1:7" ht="15.2" customHeight="1" x14ac:dyDescent="0.25">
      <c r="A12" s="1" t="s">
        <v>8</v>
      </c>
      <c r="B12" s="2">
        <v>592</v>
      </c>
      <c r="C12" s="2">
        <v>594</v>
      </c>
      <c r="D12" s="3">
        <f t="shared" si="1"/>
        <v>1186</v>
      </c>
      <c r="E12" s="4">
        <f t="shared" si="2"/>
        <v>308.36</v>
      </c>
      <c r="F12" s="4">
        <f t="shared" si="0"/>
        <v>249.06</v>
      </c>
      <c r="G12" s="4">
        <f t="shared" si="0"/>
        <v>166.04000000000002</v>
      </c>
    </row>
    <row r="13" spans="1:7" ht="15.2" customHeight="1" x14ac:dyDescent="0.25">
      <c r="A13" s="1" t="s">
        <v>9</v>
      </c>
      <c r="B13" s="2">
        <v>650</v>
      </c>
      <c r="C13" s="2">
        <v>671</v>
      </c>
      <c r="D13" s="3">
        <f t="shared" si="1"/>
        <v>1321</v>
      </c>
      <c r="E13" s="4">
        <f t="shared" si="2"/>
        <v>343.46000000000004</v>
      </c>
      <c r="F13" s="4">
        <f t="shared" si="0"/>
        <v>277.40999999999997</v>
      </c>
      <c r="G13" s="4">
        <f t="shared" si="0"/>
        <v>184.94000000000003</v>
      </c>
    </row>
    <row r="14" spans="1:7" ht="15.2" customHeight="1" x14ac:dyDescent="0.25">
      <c r="A14" s="1" t="s">
        <v>10</v>
      </c>
      <c r="B14" s="2">
        <v>664</v>
      </c>
      <c r="C14" s="2">
        <v>701</v>
      </c>
      <c r="D14" s="3">
        <f t="shared" si="1"/>
        <v>1365</v>
      </c>
      <c r="E14" s="4">
        <f t="shared" si="2"/>
        <v>354.90000000000003</v>
      </c>
      <c r="F14" s="4">
        <f t="shared" si="0"/>
        <v>286.64999999999998</v>
      </c>
      <c r="G14" s="4">
        <f t="shared" si="0"/>
        <v>191.10000000000002</v>
      </c>
    </row>
    <row r="15" spans="1:7" ht="15.2" customHeight="1" x14ac:dyDescent="0.25">
      <c r="A15" s="1" t="s">
        <v>11</v>
      </c>
      <c r="B15" s="2">
        <v>191</v>
      </c>
      <c r="C15" s="2">
        <v>172</v>
      </c>
      <c r="D15" s="3">
        <f t="shared" si="1"/>
        <v>363</v>
      </c>
      <c r="E15" s="4">
        <f t="shared" si="2"/>
        <v>94.38000000000001</v>
      </c>
      <c r="F15" s="4">
        <f t="shared" si="0"/>
        <v>76.23</v>
      </c>
      <c r="G15" s="4">
        <f t="shared" si="0"/>
        <v>50.820000000000007</v>
      </c>
    </row>
    <row r="16" spans="1:7" ht="15.2" customHeight="1" x14ac:dyDescent="0.25">
      <c r="A16" s="1" t="s">
        <v>12</v>
      </c>
      <c r="B16" s="2">
        <v>593</v>
      </c>
      <c r="C16" s="2">
        <v>674</v>
      </c>
      <c r="D16" s="3">
        <f t="shared" si="1"/>
        <v>1267</v>
      </c>
      <c r="E16" s="4">
        <f t="shared" si="2"/>
        <v>329.42</v>
      </c>
      <c r="F16" s="4">
        <f t="shared" si="0"/>
        <v>266.07</v>
      </c>
      <c r="G16" s="4">
        <f t="shared" si="0"/>
        <v>177.38000000000002</v>
      </c>
    </row>
    <row r="17" spans="1:7" ht="15.2" customHeight="1" x14ac:dyDescent="0.25">
      <c r="A17" s="1" t="s">
        <v>13</v>
      </c>
      <c r="B17" s="2">
        <v>1675</v>
      </c>
      <c r="C17" s="2">
        <v>1901</v>
      </c>
      <c r="D17" s="3">
        <f t="shared" si="1"/>
        <v>3576</v>
      </c>
      <c r="E17" s="4">
        <f t="shared" si="2"/>
        <v>929.76</v>
      </c>
      <c r="F17" s="4">
        <f t="shared" si="0"/>
        <v>750.95999999999992</v>
      </c>
      <c r="G17" s="4">
        <f t="shared" si="0"/>
        <v>500.64000000000004</v>
      </c>
    </row>
    <row r="18" spans="1:7" ht="15.2" customHeight="1" x14ac:dyDescent="0.25">
      <c r="A18" s="1" t="s">
        <v>14</v>
      </c>
      <c r="B18" s="2">
        <v>48</v>
      </c>
      <c r="C18" s="2">
        <v>66</v>
      </c>
      <c r="D18" s="3">
        <f t="shared" si="1"/>
        <v>114</v>
      </c>
      <c r="E18" s="4">
        <f t="shared" si="2"/>
        <v>29.64</v>
      </c>
      <c r="F18" s="4">
        <f t="shared" si="0"/>
        <v>23.939999999999998</v>
      </c>
      <c r="G18" s="4">
        <f t="shared" si="0"/>
        <v>15.96</v>
      </c>
    </row>
    <row r="19" spans="1:7" ht="15.2" customHeight="1" x14ac:dyDescent="0.25">
      <c r="A19" s="1" t="s">
        <v>15</v>
      </c>
      <c r="B19" s="2">
        <v>856</v>
      </c>
      <c r="C19" s="2">
        <v>886</v>
      </c>
      <c r="D19" s="3">
        <f t="shared" si="1"/>
        <v>1742</v>
      </c>
      <c r="E19" s="4">
        <f t="shared" si="2"/>
        <v>452.92</v>
      </c>
      <c r="F19" s="4">
        <f t="shared" si="0"/>
        <v>365.82</v>
      </c>
      <c r="G19" s="4">
        <f t="shared" si="0"/>
        <v>243.88000000000002</v>
      </c>
    </row>
    <row r="20" spans="1:7" ht="15.2" customHeight="1" x14ac:dyDescent="0.25">
      <c r="A20" s="1" t="s">
        <v>16</v>
      </c>
      <c r="B20" s="2">
        <v>635</v>
      </c>
      <c r="C20" s="2">
        <v>722</v>
      </c>
      <c r="D20" s="3">
        <f t="shared" si="1"/>
        <v>1357</v>
      </c>
      <c r="E20" s="4">
        <f t="shared" si="2"/>
        <v>352.82</v>
      </c>
      <c r="F20" s="4">
        <f t="shared" si="0"/>
        <v>284.96999999999997</v>
      </c>
      <c r="G20" s="4">
        <f t="shared" si="0"/>
        <v>189.98000000000002</v>
      </c>
    </row>
    <row r="21" spans="1:7" ht="15.2" customHeight="1" x14ac:dyDescent="0.25">
      <c r="A21" s="1" t="s">
        <v>17</v>
      </c>
      <c r="B21" s="2">
        <v>659</v>
      </c>
      <c r="C21" s="2">
        <v>765</v>
      </c>
      <c r="D21" s="3">
        <f t="shared" si="1"/>
        <v>1424</v>
      </c>
      <c r="E21" s="4">
        <f t="shared" si="2"/>
        <v>370.24</v>
      </c>
      <c r="F21" s="4">
        <f t="shared" si="0"/>
        <v>299.03999999999996</v>
      </c>
      <c r="G21" s="4">
        <f t="shared" si="0"/>
        <v>199.36</v>
      </c>
    </row>
    <row r="22" spans="1:7" ht="15.2" customHeight="1" x14ac:dyDescent="0.25">
      <c r="A22" s="1" t="s">
        <v>18</v>
      </c>
      <c r="B22" s="2">
        <v>624</v>
      </c>
      <c r="C22" s="2">
        <v>928</v>
      </c>
      <c r="D22" s="3">
        <f t="shared" si="1"/>
        <v>1552</v>
      </c>
      <c r="E22" s="4">
        <f t="shared" si="2"/>
        <v>403.52000000000004</v>
      </c>
      <c r="F22" s="4">
        <f t="shared" si="2"/>
        <v>325.92</v>
      </c>
      <c r="G22" s="4">
        <f t="shared" si="2"/>
        <v>217.28000000000003</v>
      </c>
    </row>
    <row r="23" spans="1:7" ht="15.2" customHeight="1" x14ac:dyDescent="0.25">
      <c r="A23" s="1" t="s">
        <v>19</v>
      </c>
      <c r="B23" s="2">
        <v>1184</v>
      </c>
      <c r="C23" s="2">
        <v>1132</v>
      </c>
      <c r="D23" s="3">
        <f t="shared" si="1"/>
        <v>2316</v>
      </c>
      <c r="E23" s="4">
        <f t="shared" si="2"/>
        <v>602.16</v>
      </c>
      <c r="F23" s="4">
        <f t="shared" si="2"/>
        <v>486.35999999999996</v>
      </c>
      <c r="G23" s="4">
        <f t="shared" si="2"/>
        <v>324.24</v>
      </c>
    </row>
    <row r="24" spans="1:7" ht="15.2" customHeight="1" x14ac:dyDescent="0.25">
      <c r="A24" s="1" t="s">
        <v>20</v>
      </c>
      <c r="B24" s="2">
        <v>1160</v>
      </c>
      <c r="C24" s="2">
        <v>1135</v>
      </c>
      <c r="D24" s="3">
        <f t="shared" si="1"/>
        <v>2295</v>
      </c>
      <c r="E24" s="4">
        <f t="shared" si="2"/>
        <v>596.70000000000005</v>
      </c>
      <c r="F24" s="4">
        <f t="shared" si="2"/>
        <v>481.95</v>
      </c>
      <c r="G24" s="4">
        <f t="shared" si="2"/>
        <v>321.3</v>
      </c>
    </row>
    <row r="25" spans="1:7" ht="15.2" customHeight="1" x14ac:dyDescent="0.25">
      <c r="A25" s="1" t="s">
        <v>21</v>
      </c>
      <c r="B25" s="2">
        <v>718</v>
      </c>
      <c r="C25" s="2">
        <v>855</v>
      </c>
      <c r="D25" s="3">
        <f t="shared" si="1"/>
        <v>1573</v>
      </c>
      <c r="E25" s="4">
        <f t="shared" si="2"/>
        <v>408.98</v>
      </c>
      <c r="F25" s="4">
        <f t="shared" si="2"/>
        <v>330.33</v>
      </c>
      <c r="G25" s="4">
        <f t="shared" si="2"/>
        <v>220.22000000000003</v>
      </c>
    </row>
    <row r="26" spans="1:7" ht="15.2" customHeight="1" x14ac:dyDescent="0.25">
      <c r="A26" s="1" t="s">
        <v>22</v>
      </c>
      <c r="B26" s="2">
        <v>450</v>
      </c>
      <c r="C26" s="2">
        <v>203</v>
      </c>
      <c r="D26" s="3">
        <f t="shared" si="1"/>
        <v>653</v>
      </c>
      <c r="E26" s="4">
        <f t="shared" si="2"/>
        <v>169.78</v>
      </c>
      <c r="F26" s="4">
        <f t="shared" si="2"/>
        <v>137.13</v>
      </c>
      <c r="G26" s="4">
        <f t="shared" si="2"/>
        <v>91.42</v>
      </c>
    </row>
    <row r="27" spans="1:7" ht="15.2" customHeight="1" x14ac:dyDescent="0.25">
      <c r="A27" s="1" t="s">
        <v>23</v>
      </c>
      <c r="B27" s="2">
        <v>937</v>
      </c>
      <c r="C27" s="2">
        <v>778</v>
      </c>
      <c r="D27" s="3">
        <f t="shared" si="1"/>
        <v>1715</v>
      </c>
      <c r="E27" s="4">
        <f t="shared" si="2"/>
        <v>445.90000000000003</v>
      </c>
      <c r="F27" s="4">
        <f t="shared" si="2"/>
        <v>360.15</v>
      </c>
      <c r="G27" s="4">
        <f t="shared" si="2"/>
        <v>240.10000000000002</v>
      </c>
    </row>
    <row r="28" spans="1:7" ht="15.2" customHeight="1" x14ac:dyDescent="0.25">
      <c r="A28" s="1" t="s">
        <v>24</v>
      </c>
      <c r="B28" s="2">
        <v>779</v>
      </c>
      <c r="C28" s="2">
        <v>808</v>
      </c>
      <c r="D28" s="3">
        <f t="shared" si="1"/>
        <v>1587</v>
      </c>
      <c r="E28" s="4">
        <f t="shared" si="2"/>
        <v>412.62</v>
      </c>
      <c r="F28" s="4">
        <f t="shared" si="2"/>
        <v>333.27</v>
      </c>
      <c r="G28" s="4">
        <f t="shared" si="2"/>
        <v>222.18000000000004</v>
      </c>
    </row>
    <row r="29" spans="1:7" ht="15.2" customHeight="1" x14ac:dyDescent="0.25">
      <c r="A29" s="1" t="s">
        <v>25</v>
      </c>
      <c r="B29" s="2">
        <v>891</v>
      </c>
      <c r="C29" s="2">
        <v>479</v>
      </c>
      <c r="D29" s="3">
        <f t="shared" si="1"/>
        <v>1370</v>
      </c>
      <c r="E29" s="4">
        <f t="shared" si="2"/>
        <v>356.2</v>
      </c>
      <c r="F29" s="4">
        <f t="shared" si="2"/>
        <v>287.7</v>
      </c>
      <c r="G29" s="4">
        <f t="shared" si="2"/>
        <v>191.8</v>
      </c>
    </row>
    <row r="30" spans="1:7" ht="15.2" customHeight="1" x14ac:dyDescent="0.25">
      <c r="A30" s="1" t="s">
        <v>26</v>
      </c>
      <c r="B30" s="2">
        <v>273</v>
      </c>
      <c r="C30" s="2">
        <v>295</v>
      </c>
      <c r="D30" s="3">
        <f t="shared" si="1"/>
        <v>568</v>
      </c>
      <c r="E30" s="4">
        <f t="shared" si="2"/>
        <v>147.68</v>
      </c>
      <c r="F30" s="4">
        <f t="shared" si="2"/>
        <v>119.28</v>
      </c>
      <c r="G30" s="4">
        <f t="shared" si="2"/>
        <v>79.52000000000001</v>
      </c>
    </row>
    <row r="31" spans="1:7" ht="15.2" customHeight="1" x14ac:dyDescent="0.25">
      <c r="A31" s="1" t="s">
        <v>27</v>
      </c>
      <c r="B31" s="2">
        <v>983</v>
      </c>
      <c r="C31" s="2">
        <v>954</v>
      </c>
      <c r="D31" s="3">
        <f t="shared" si="1"/>
        <v>1937</v>
      </c>
      <c r="E31" s="4">
        <f t="shared" si="2"/>
        <v>503.62</v>
      </c>
      <c r="F31" s="4">
        <f t="shared" si="2"/>
        <v>406.77</v>
      </c>
      <c r="G31" s="4">
        <f t="shared" si="2"/>
        <v>271.18</v>
      </c>
    </row>
    <row r="32" spans="1:7" ht="15.2" customHeight="1" x14ac:dyDescent="0.25">
      <c r="A32" s="1" t="s">
        <v>28</v>
      </c>
      <c r="B32" s="2">
        <v>748</v>
      </c>
      <c r="C32" s="2">
        <v>828</v>
      </c>
      <c r="D32" s="3">
        <f t="shared" si="1"/>
        <v>1576</v>
      </c>
      <c r="E32" s="4">
        <f t="shared" si="2"/>
        <v>409.76</v>
      </c>
      <c r="F32" s="4">
        <f t="shared" si="2"/>
        <v>330.96</v>
      </c>
      <c r="G32" s="4">
        <f t="shared" si="2"/>
        <v>220.64000000000001</v>
      </c>
    </row>
    <row r="33" spans="1:7" ht="15.2" customHeight="1" x14ac:dyDescent="0.25">
      <c r="A33" s="1" t="s">
        <v>29</v>
      </c>
      <c r="B33" s="2">
        <v>1473</v>
      </c>
      <c r="C33" s="2">
        <v>1405</v>
      </c>
      <c r="D33" s="3">
        <f t="shared" si="1"/>
        <v>2878</v>
      </c>
      <c r="E33" s="4">
        <f t="shared" si="2"/>
        <v>748.28</v>
      </c>
      <c r="F33" s="4">
        <f t="shared" si="2"/>
        <v>604.38</v>
      </c>
      <c r="G33" s="4">
        <f t="shared" si="2"/>
        <v>402.92</v>
      </c>
    </row>
    <row r="34" spans="1:7" ht="15.2" customHeight="1" x14ac:dyDescent="0.25">
      <c r="A34" s="1" t="s">
        <v>30</v>
      </c>
      <c r="B34" s="2">
        <v>985</v>
      </c>
      <c r="C34" s="2">
        <v>1058</v>
      </c>
      <c r="D34" s="3">
        <f t="shared" si="1"/>
        <v>2043</v>
      </c>
      <c r="E34" s="4">
        <f t="shared" si="2"/>
        <v>531.18000000000006</v>
      </c>
      <c r="F34" s="4">
        <f t="shared" si="2"/>
        <v>429.03</v>
      </c>
      <c r="G34" s="4">
        <f t="shared" si="2"/>
        <v>286.02000000000004</v>
      </c>
    </row>
    <row r="35" spans="1:7" ht="15.2" customHeight="1" x14ac:dyDescent="0.25">
      <c r="A35" s="1" t="s">
        <v>31</v>
      </c>
      <c r="B35" s="2">
        <v>503</v>
      </c>
      <c r="C35" s="2">
        <v>534</v>
      </c>
      <c r="D35" s="3">
        <f t="shared" si="1"/>
        <v>1037</v>
      </c>
      <c r="E35" s="4">
        <f t="shared" si="2"/>
        <v>269.62</v>
      </c>
      <c r="F35" s="4">
        <f t="shared" si="2"/>
        <v>217.76999999999998</v>
      </c>
      <c r="G35" s="4">
        <f t="shared" si="2"/>
        <v>145.18</v>
      </c>
    </row>
    <row r="36" spans="1:7" ht="15.2" customHeight="1" x14ac:dyDescent="0.25">
      <c r="A36" s="1" t="s">
        <v>32</v>
      </c>
      <c r="B36" s="2">
        <v>907</v>
      </c>
      <c r="C36" s="2">
        <v>962</v>
      </c>
      <c r="D36" s="3">
        <f t="shared" si="1"/>
        <v>1869</v>
      </c>
      <c r="E36" s="4">
        <f t="shared" si="2"/>
        <v>485.94</v>
      </c>
      <c r="F36" s="4">
        <f t="shared" si="2"/>
        <v>392.49</v>
      </c>
      <c r="G36" s="4">
        <f t="shared" si="2"/>
        <v>261.66000000000003</v>
      </c>
    </row>
    <row r="37" spans="1:7" ht="15.2" customHeight="1" x14ac:dyDescent="0.25">
      <c r="A37" s="1" t="s">
        <v>33</v>
      </c>
      <c r="B37" s="2">
        <v>1029</v>
      </c>
      <c r="C37" s="2">
        <v>1041</v>
      </c>
      <c r="D37" s="3">
        <f t="shared" si="1"/>
        <v>2070</v>
      </c>
      <c r="E37" s="4">
        <f t="shared" si="2"/>
        <v>538.20000000000005</v>
      </c>
      <c r="F37" s="4">
        <f t="shared" si="2"/>
        <v>434.7</v>
      </c>
      <c r="G37" s="4">
        <f t="shared" si="2"/>
        <v>289.8</v>
      </c>
    </row>
    <row r="38" spans="1:7" ht="15.2" customHeight="1" x14ac:dyDescent="0.25">
      <c r="A38" s="1" t="s">
        <v>34</v>
      </c>
      <c r="B38" s="2">
        <v>448</v>
      </c>
      <c r="C38" s="2">
        <v>471</v>
      </c>
      <c r="D38" s="3">
        <f t="shared" si="1"/>
        <v>919</v>
      </c>
      <c r="E38" s="4">
        <f t="shared" si="2"/>
        <v>238.94</v>
      </c>
      <c r="F38" s="4">
        <f t="shared" si="2"/>
        <v>192.98999999999998</v>
      </c>
      <c r="G38" s="4">
        <f t="shared" si="2"/>
        <v>128.66000000000003</v>
      </c>
    </row>
    <row r="39" spans="1:7" ht="15.2" customHeight="1" x14ac:dyDescent="0.25">
      <c r="A39" s="1" t="s">
        <v>35</v>
      </c>
      <c r="B39" s="2">
        <v>2298</v>
      </c>
      <c r="C39" s="2">
        <v>2456</v>
      </c>
      <c r="D39" s="3">
        <f t="shared" si="1"/>
        <v>4754</v>
      </c>
      <c r="E39" s="4">
        <f t="shared" ref="E39:G70" si="3">+$D39*E$4</f>
        <v>1236.04</v>
      </c>
      <c r="F39" s="4">
        <f t="shared" si="3"/>
        <v>998.33999999999992</v>
      </c>
      <c r="G39" s="4">
        <f t="shared" si="3"/>
        <v>665.56000000000006</v>
      </c>
    </row>
    <row r="40" spans="1:7" ht="15.2" customHeight="1" x14ac:dyDescent="0.25">
      <c r="A40" s="1" t="s">
        <v>36</v>
      </c>
      <c r="B40" s="2">
        <v>508</v>
      </c>
      <c r="C40" s="2">
        <v>563</v>
      </c>
      <c r="D40" s="3">
        <f t="shared" si="1"/>
        <v>1071</v>
      </c>
      <c r="E40" s="4">
        <f t="shared" si="3"/>
        <v>278.46000000000004</v>
      </c>
      <c r="F40" s="4">
        <f t="shared" si="3"/>
        <v>224.91</v>
      </c>
      <c r="G40" s="4">
        <f t="shared" si="3"/>
        <v>149.94000000000003</v>
      </c>
    </row>
    <row r="41" spans="1:7" ht="15.2" customHeight="1" x14ac:dyDescent="0.25">
      <c r="A41" s="1" t="s">
        <v>37</v>
      </c>
      <c r="B41" s="2">
        <v>1197</v>
      </c>
      <c r="C41" s="2">
        <v>1365</v>
      </c>
      <c r="D41" s="3">
        <f t="shared" si="1"/>
        <v>2562</v>
      </c>
      <c r="E41" s="4">
        <f t="shared" si="3"/>
        <v>666.12</v>
      </c>
      <c r="F41" s="4">
        <f t="shared" si="3"/>
        <v>538.02</v>
      </c>
      <c r="G41" s="4">
        <f t="shared" si="3"/>
        <v>358.68</v>
      </c>
    </row>
    <row r="42" spans="1:7" ht="15.2" customHeight="1" x14ac:dyDescent="0.25">
      <c r="A42" s="1" t="s">
        <v>38</v>
      </c>
      <c r="B42" s="2">
        <v>1085</v>
      </c>
      <c r="C42" s="2">
        <v>1350</v>
      </c>
      <c r="D42" s="3">
        <f t="shared" si="1"/>
        <v>2435</v>
      </c>
      <c r="E42" s="4">
        <f t="shared" si="3"/>
        <v>633.1</v>
      </c>
      <c r="F42" s="4">
        <f t="shared" si="3"/>
        <v>511.34999999999997</v>
      </c>
      <c r="G42" s="4">
        <f t="shared" si="3"/>
        <v>340.90000000000003</v>
      </c>
    </row>
    <row r="43" spans="1:7" ht="15.2" customHeight="1" x14ac:dyDescent="0.25">
      <c r="A43" s="1" t="s">
        <v>39</v>
      </c>
      <c r="B43" s="2">
        <v>1223</v>
      </c>
      <c r="C43" s="2">
        <v>1149</v>
      </c>
      <c r="D43" s="3">
        <f t="shared" si="1"/>
        <v>2372</v>
      </c>
      <c r="E43" s="4">
        <f t="shared" si="3"/>
        <v>616.72</v>
      </c>
      <c r="F43" s="4">
        <f t="shared" si="3"/>
        <v>498.12</v>
      </c>
      <c r="G43" s="4">
        <f t="shared" si="3"/>
        <v>332.08000000000004</v>
      </c>
    </row>
    <row r="44" spans="1:7" ht="15.2" customHeight="1" x14ac:dyDescent="0.25">
      <c r="A44" s="1" t="s">
        <v>40</v>
      </c>
      <c r="B44" s="2">
        <v>1467</v>
      </c>
      <c r="C44" s="2">
        <v>1740</v>
      </c>
      <c r="D44" s="3">
        <f t="shared" si="1"/>
        <v>3207</v>
      </c>
      <c r="E44" s="4">
        <f t="shared" si="3"/>
        <v>833.82</v>
      </c>
      <c r="F44" s="4">
        <f t="shared" si="3"/>
        <v>673.47</v>
      </c>
      <c r="G44" s="4">
        <f t="shared" si="3"/>
        <v>448.98</v>
      </c>
    </row>
    <row r="45" spans="1:7" ht="15.2" customHeight="1" x14ac:dyDescent="0.25">
      <c r="A45" s="1" t="s">
        <v>41</v>
      </c>
      <c r="B45" s="2">
        <v>887</v>
      </c>
      <c r="C45" s="2">
        <v>872</v>
      </c>
      <c r="D45" s="3">
        <f t="shared" si="1"/>
        <v>1759</v>
      </c>
      <c r="E45" s="4">
        <f t="shared" si="3"/>
        <v>457.34000000000003</v>
      </c>
      <c r="F45" s="4">
        <f t="shared" si="3"/>
        <v>369.39</v>
      </c>
      <c r="G45" s="4">
        <f t="shared" si="3"/>
        <v>246.26000000000002</v>
      </c>
    </row>
    <row r="46" spans="1:7" ht="15.2" customHeight="1" x14ac:dyDescent="0.25">
      <c r="A46" s="1" t="s">
        <v>42</v>
      </c>
      <c r="B46" s="2">
        <v>877</v>
      </c>
      <c r="C46" s="2">
        <v>903</v>
      </c>
      <c r="D46" s="3">
        <f t="shared" si="1"/>
        <v>1780</v>
      </c>
      <c r="E46" s="4">
        <f t="shared" si="3"/>
        <v>462.8</v>
      </c>
      <c r="F46" s="4">
        <f t="shared" si="3"/>
        <v>373.8</v>
      </c>
      <c r="G46" s="4">
        <f t="shared" si="3"/>
        <v>249.20000000000002</v>
      </c>
    </row>
    <row r="47" spans="1:7" ht="15.2" customHeight="1" x14ac:dyDescent="0.25">
      <c r="A47" s="1" t="s">
        <v>43</v>
      </c>
      <c r="B47" s="2">
        <v>291</v>
      </c>
      <c r="C47" s="2">
        <v>263</v>
      </c>
      <c r="D47" s="3">
        <f t="shared" si="1"/>
        <v>554</v>
      </c>
      <c r="E47" s="4">
        <f t="shared" si="3"/>
        <v>144.04</v>
      </c>
      <c r="F47" s="4">
        <f t="shared" si="3"/>
        <v>116.33999999999999</v>
      </c>
      <c r="G47" s="4">
        <f t="shared" si="3"/>
        <v>77.56</v>
      </c>
    </row>
    <row r="48" spans="1:7" ht="15.2" customHeight="1" x14ac:dyDescent="0.25">
      <c r="A48" s="1" t="s">
        <v>44</v>
      </c>
      <c r="B48" s="2">
        <v>837</v>
      </c>
      <c r="C48" s="2">
        <v>873</v>
      </c>
      <c r="D48" s="3">
        <f t="shared" si="1"/>
        <v>1710</v>
      </c>
      <c r="E48" s="4">
        <f t="shared" si="3"/>
        <v>444.6</v>
      </c>
      <c r="F48" s="4">
        <f t="shared" si="3"/>
        <v>359.09999999999997</v>
      </c>
      <c r="G48" s="4">
        <f t="shared" si="3"/>
        <v>239.40000000000003</v>
      </c>
    </row>
    <row r="49" spans="1:7" ht="15.2" customHeight="1" x14ac:dyDescent="0.25">
      <c r="A49" s="1" t="s">
        <v>45</v>
      </c>
      <c r="B49" s="2">
        <v>344</v>
      </c>
      <c r="C49" s="2">
        <v>359</v>
      </c>
      <c r="D49" s="3">
        <f t="shared" si="1"/>
        <v>703</v>
      </c>
      <c r="E49" s="4">
        <f t="shared" si="3"/>
        <v>182.78</v>
      </c>
      <c r="F49" s="4">
        <f t="shared" si="3"/>
        <v>147.63</v>
      </c>
      <c r="G49" s="4">
        <f t="shared" si="3"/>
        <v>98.420000000000016</v>
      </c>
    </row>
    <row r="50" spans="1:7" ht="15.2" customHeight="1" x14ac:dyDescent="0.25">
      <c r="A50" s="1" t="s">
        <v>46</v>
      </c>
      <c r="B50" s="2">
        <v>687</v>
      </c>
      <c r="C50" s="2">
        <v>839</v>
      </c>
      <c r="D50" s="3">
        <f t="shared" si="1"/>
        <v>1526</v>
      </c>
      <c r="E50" s="4">
        <f t="shared" si="3"/>
        <v>396.76</v>
      </c>
      <c r="F50" s="4">
        <f t="shared" si="3"/>
        <v>320.45999999999998</v>
      </c>
      <c r="G50" s="4">
        <f t="shared" si="3"/>
        <v>213.64000000000001</v>
      </c>
    </row>
    <row r="51" spans="1:7" ht="15.2" customHeight="1" x14ac:dyDescent="0.25">
      <c r="A51" s="1" t="s">
        <v>47</v>
      </c>
      <c r="B51" s="2">
        <v>697</v>
      </c>
      <c r="C51" s="2">
        <v>928</v>
      </c>
      <c r="D51" s="3">
        <f t="shared" si="1"/>
        <v>1625</v>
      </c>
      <c r="E51" s="4">
        <f t="shared" si="3"/>
        <v>422.5</v>
      </c>
      <c r="F51" s="4">
        <f t="shared" si="3"/>
        <v>341.25</v>
      </c>
      <c r="G51" s="4">
        <f t="shared" si="3"/>
        <v>227.50000000000003</v>
      </c>
    </row>
    <row r="52" spans="1:7" ht="15.2" customHeight="1" x14ac:dyDescent="0.25">
      <c r="A52" s="1" t="s">
        <v>48</v>
      </c>
      <c r="B52" s="2">
        <v>389</v>
      </c>
      <c r="C52" s="2">
        <v>419</v>
      </c>
      <c r="D52" s="3">
        <f t="shared" si="1"/>
        <v>808</v>
      </c>
      <c r="E52" s="4">
        <f t="shared" si="3"/>
        <v>210.08</v>
      </c>
      <c r="F52" s="4">
        <f t="shared" si="3"/>
        <v>169.68</v>
      </c>
      <c r="G52" s="4">
        <f t="shared" si="3"/>
        <v>113.12</v>
      </c>
    </row>
    <row r="53" spans="1:7" ht="15.2" customHeight="1" x14ac:dyDescent="0.25">
      <c r="A53" s="1" t="s">
        <v>49</v>
      </c>
      <c r="B53" s="2">
        <v>1518</v>
      </c>
      <c r="C53" s="2">
        <v>1837</v>
      </c>
      <c r="D53" s="3">
        <f t="shared" si="1"/>
        <v>3355</v>
      </c>
      <c r="E53" s="4">
        <f t="shared" si="3"/>
        <v>872.30000000000007</v>
      </c>
      <c r="F53" s="4">
        <f t="shared" si="3"/>
        <v>704.55</v>
      </c>
      <c r="G53" s="4">
        <f t="shared" si="3"/>
        <v>469.70000000000005</v>
      </c>
    </row>
    <row r="54" spans="1:7" ht="15.2" customHeight="1" x14ac:dyDescent="0.25">
      <c r="A54" s="1" t="s">
        <v>50</v>
      </c>
      <c r="B54" s="2">
        <v>7871</v>
      </c>
      <c r="C54" s="2">
        <v>8756</v>
      </c>
      <c r="D54" s="3">
        <f t="shared" si="1"/>
        <v>16627</v>
      </c>
      <c r="E54" s="4">
        <f t="shared" si="3"/>
        <v>4323.0200000000004</v>
      </c>
      <c r="F54" s="4">
        <f t="shared" si="3"/>
        <v>3491.67</v>
      </c>
      <c r="G54" s="4">
        <f t="shared" si="3"/>
        <v>2327.7800000000002</v>
      </c>
    </row>
    <row r="55" spans="1:7" ht="15.2" customHeight="1" x14ac:dyDescent="0.25">
      <c r="A55" s="1" t="s">
        <v>51</v>
      </c>
      <c r="B55" s="2">
        <v>816</v>
      </c>
      <c r="C55" s="2">
        <v>894</v>
      </c>
      <c r="D55" s="3">
        <f t="shared" si="1"/>
        <v>1710</v>
      </c>
      <c r="E55" s="4">
        <f t="shared" si="3"/>
        <v>444.6</v>
      </c>
      <c r="F55" s="4">
        <f t="shared" si="3"/>
        <v>359.09999999999997</v>
      </c>
      <c r="G55" s="4">
        <f t="shared" si="3"/>
        <v>239.40000000000003</v>
      </c>
    </row>
    <row r="56" spans="1:7" ht="15.2" customHeight="1" x14ac:dyDescent="0.25">
      <c r="A56" s="1" t="s">
        <v>52</v>
      </c>
      <c r="B56" s="2">
        <v>238</v>
      </c>
      <c r="C56" s="2">
        <v>298</v>
      </c>
      <c r="D56" s="3">
        <f t="shared" si="1"/>
        <v>536</v>
      </c>
      <c r="E56" s="4">
        <f t="shared" si="3"/>
        <v>139.36000000000001</v>
      </c>
      <c r="F56" s="4">
        <f t="shared" si="3"/>
        <v>112.56</v>
      </c>
      <c r="G56" s="4">
        <f t="shared" si="3"/>
        <v>75.040000000000006</v>
      </c>
    </row>
    <row r="57" spans="1:7" ht="15.2" customHeight="1" x14ac:dyDescent="0.25">
      <c r="A57" s="1" t="s">
        <v>53</v>
      </c>
      <c r="B57" s="2">
        <v>408</v>
      </c>
      <c r="C57" s="2">
        <v>431</v>
      </c>
      <c r="D57" s="3">
        <f t="shared" si="1"/>
        <v>839</v>
      </c>
      <c r="E57" s="4">
        <f t="shared" si="3"/>
        <v>218.14000000000001</v>
      </c>
      <c r="F57" s="4">
        <f t="shared" si="3"/>
        <v>176.19</v>
      </c>
      <c r="G57" s="4">
        <f t="shared" si="3"/>
        <v>117.46000000000001</v>
      </c>
    </row>
    <row r="58" spans="1:7" ht="15.2" customHeight="1" x14ac:dyDescent="0.25">
      <c r="A58" s="1" t="s">
        <v>54</v>
      </c>
      <c r="B58" s="2">
        <v>368</v>
      </c>
      <c r="C58" s="2">
        <v>439</v>
      </c>
      <c r="D58" s="3">
        <f t="shared" si="1"/>
        <v>807</v>
      </c>
      <c r="E58" s="4">
        <f t="shared" si="3"/>
        <v>209.82</v>
      </c>
      <c r="F58" s="4">
        <f t="shared" si="3"/>
        <v>169.47</v>
      </c>
      <c r="G58" s="4">
        <f t="shared" si="3"/>
        <v>112.98</v>
      </c>
    </row>
    <row r="59" spans="1:7" ht="15.2" customHeight="1" x14ac:dyDescent="0.25">
      <c r="A59" s="1" t="s">
        <v>55</v>
      </c>
      <c r="B59" s="2">
        <v>529</v>
      </c>
      <c r="C59" s="2">
        <v>752</v>
      </c>
      <c r="D59" s="3">
        <f t="shared" si="1"/>
        <v>1281</v>
      </c>
      <c r="E59" s="4">
        <f t="shared" si="3"/>
        <v>333.06</v>
      </c>
      <c r="F59" s="4">
        <f t="shared" si="3"/>
        <v>269.01</v>
      </c>
      <c r="G59" s="4">
        <f t="shared" si="3"/>
        <v>179.34</v>
      </c>
    </row>
    <row r="60" spans="1:7" ht="15.2" customHeight="1" x14ac:dyDescent="0.25">
      <c r="A60" s="1" t="s">
        <v>56</v>
      </c>
      <c r="B60" s="2">
        <v>544</v>
      </c>
      <c r="C60" s="2">
        <v>624</v>
      </c>
      <c r="D60" s="3">
        <f t="shared" si="1"/>
        <v>1168</v>
      </c>
      <c r="E60" s="4">
        <f t="shared" si="3"/>
        <v>303.68</v>
      </c>
      <c r="F60" s="4">
        <f t="shared" si="3"/>
        <v>245.28</v>
      </c>
      <c r="G60" s="4">
        <f t="shared" si="3"/>
        <v>163.52000000000001</v>
      </c>
    </row>
    <row r="61" spans="1:7" ht="15.2" customHeight="1" x14ac:dyDescent="0.25">
      <c r="A61" s="1" t="s">
        <v>57</v>
      </c>
      <c r="B61" s="2">
        <v>29</v>
      </c>
      <c r="C61" s="2">
        <v>27</v>
      </c>
      <c r="D61" s="3">
        <f t="shared" si="1"/>
        <v>56</v>
      </c>
      <c r="E61" s="4">
        <f t="shared" si="3"/>
        <v>14.56</v>
      </c>
      <c r="F61" s="4">
        <f t="shared" si="3"/>
        <v>11.76</v>
      </c>
      <c r="G61" s="4">
        <f t="shared" si="3"/>
        <v>7.8400000000000007</v>
      </c>
    </row>
    <row r="62" spans="1:7" ht="15.2" customHeight="1" x14ac:dyDescent="0.25">
      <c r="A62" s="1" t="s">
        <v>58</v>
      </c>
      <c r="B62" s="2">
        <v>809</v>
      </c>
      <c r="C62" s="2">
        <v>755</v>
      </c>
      <c r="D62" s="3">
        <f t="shared" si="1"/>
        <v>1564</v>
      </c>
      <c r="E62" s="4">
        <f t="shared" si="3"/>
        <v>406.64</v>
      </c>
      <c r="F62" s="4">
        <f t="shared" si="3"/>
        <v>328.44</v>
      </c>
      <c r="G62" s="4">
        <f t="shared" si="3"/>
        <v>218.96</v>
      </c>
    </row>
    <row r="63" spans="1:7" ht="15.2" customHeight="1" x14ac:dyDescent="0.25">
      <c r="A63" s="1" t="s">
        <v>59</v>
      </c>
      <c r="B63" s="2">
        <v>675</v>
      </c>
      <c r="C63" s="2">
        <v>869</v>
      </c>
      <c r="D63" s="3">
        <f t="shared" si="1"/>
        <v>1544</v>
      </c>
      <c r="E63" s="4">
        <f t="shared" si="3"/>
        <v>401.44</v>
      </c>
      <c r="F63" s="4">
        <f t="shared" si="3"/>
        <v>324.24</v>
      </c>
      <c r="G63" s="4">
        <f t="shared" si="3"/>
        <v>216.16000000000003</v>
      </c>
    </row>
    <row r="64" spans="1:7" ht="15.2" customHeight="1" x14ac:dyDescent="0.25">
      <c r="A64" s="1" t="s">
        <v>60</v>
      </c>
      <c r="B64" s="2">
        <v>365</v>
      </c>
      <c r="C64" s="2">
        <v>384</v>
      </c>
      <c r="D64" s="3">
        <f t="shared" si="1"/>
        <v>749</v>
      </c>
      <c r="E64" s="4">
        <f t="shared" si="3"/>
        <v>194.74</v>
      </c>
      <c r="F64" s="4">
        <f t="shared" si="3"/>
        <v>157.29</v>
      </c>
      <c r="G64" s="4">
        <f t="shared" si="3"/>
        <v>104.86000000000001</v>
      </c>
    </row>
    <row r="65" spans="1:7" ht="15.2" customHeight="1" x14ac:dyDescent="0.25">
      <c r="A65" s="1" t="s">
        <v>61</v>
      </c>
      <c r="B65" s="2">
        <v>793</v>
      </c>
      <c r="C65" s="2">
        <v>874</v>
      </c>
      <c r="D65" s="3">
        <f t="shared" si="1"/>
        <v>1667</v>
      </c>
      <c r="E65" s="4">
        <f t="shared" si="3"/>
        <v>433.42</v>
      </c>
      <c r="F65" s="4">
        <f t="shared" si="3"/>
        <v>350.07</v>
      </c>
      <c r="G65" s="4">
        <f t="shared" si="3"/>
        <v>233.38000000000002</v>
      </c>
    </row>
    <row r="66" spans="1:7" ht="15.2" customHeight="1" x14ac:dyDescent="0.25">
      <c r="A66" s="1" t="s">
        <v>62</v>
      </c>
      <c r="B66" s="2">
        <v>554</v>
      </c>
      <c r="C66" s="2">
        <v>570</v>
      </c>
      <c r="D66" s="3">
        <f t="shared" si="1"/>
        <v>1124</v>
      </c>
      <c r="E66" s="4">
        <f t="shared" si="3"/>
        <v>292.24</v>
      </c>
      <c r="F66" s="4">
        <f t="shared" si="3"/>
        <v>236.04</v>
      </c>
      <c r="G66" s="4">
        <f t="shared" si="3"/>
        <v>157.36000000000001</v>
      </c>
    </row>
    <row r="67" spans="1:7" ht="15.2" customHeight="1" x14ac:dyDescent="0.25">
      <c r="A67" s="1" t="s">
        <v>63</v>
      </c>
      <c r="B67" s="2">
        <v>645</v>
      </c>
      <c r="C67" s="2">
        <v>527</v>
      </c>
      <c r="D67" s="3">
        <f t="shared" si="1"/>
        <v>1172</v>
      </c>
      <c r="E67" s="4">
        <f t="shared" si="3"/>
        <v>304.72000000000003</v>
      </c>
      <c r="F67" s="4">
        <f t="shared" si="3"/>
        <v>246.12</v>
      </c>
      <c r="G67" s="4">
        <f t="shared" si="3"/>
        <v>164.08</v>
      </c>
    </row>
    <row r="68" spans="1:7" ht="15.2" customHeight="1" x14ac:dyDescent="0.25">
      <c r="A68" s="1" t="s">
        <v>64</v>
      </c>
      <c r="B68" s="2">
        <v>1238</v>
      </c>
      <c r="C68" s="2">
        <v>1387</v>
      </c>
      <c r="D68" s="3">
        <f t="shared" si="1"/>
        <v>2625</v>
      </c>
      <c r="E68" s="4">
        <f t="shared" si="3"/>
        <v>682.5</v>
      </c>
      <c r="F68" s="4">
        <f t="shared" si="3"/>
        <v>551.25</v>
      </c>
      <c r="G68" s="4">
        <f t="shared" si="3"/>
        <v>367.50000000000006</v>
      </c>
    </row>
    <row r="69" spans="1:7" ht="15.2" customHeight="1" x14ac:dyDescent="0.25">
      <c r="A69" s="1" t="s">
        <v>65</v>
      </c>
      <c r="B69" s="2">
        <v>335</v>
      </c>
      <c r="C69" s="2">
        <v>403</v>
      </c>
      <c r="D69" s="3">
        <f t="shared" si="1"/>
        <v>738</v>
      </c>
      <c r="E69" s="4">
        <f t="shared" si="3"/>
        <v>191.88</v>
      </c>
      <c r="F69" s="4">
        <f t="shared" si="3"/>
        <v>154.97999999999999</v>
      </c>
      <c r="G69" s="4">
        <f t="shared" si="3"/>
        <v>103.32000000000001</v>
      </c>
    </row>
    <row r="70" spans="1:7" ht="15.2" customHeight="1" x14ac:dyDescent="0.25">
      <c r="A70" s="1" t="s">
        <v>66</v>
      </c>
      <c r="B70" s="2">
        <v>2789</v>
      </c>
      <c r="C70" s="2">
        <v>3135</v>
      </c>
      <c r="D70" s="3">
        <f t="shared" si="1"/>
        <v>5924</v>
      </c>
      <c r="E70" s="4">
        <f t="shared" si="3"/>
        <v>1540.24</v>
      </c>
      <c r="F70" s="4">
        <f t="shared" si="3"/>
        <v>1244.04</v>
      </c>
      <c r="G70" s="4">
        <f t="shared" si="3"/>
        <v>829.36000000000013</v>
      </c>
    </row>
    <row r="71" spans="1:7" ht="15.2" customHeight="1" x14ac:dyDescent="0.25">
      <c r="A71" s="1" t="s">
        <v>67</v>
      </c>
      <c r="B71" s="2">
        <v>531</v>
      </c>
      <c r="C71" s="2">
        <v>651</v>
      </c>
      <c r="D71" s="3">
        <f t="shared" ref="D71:D104" si="4">+SUM(B71:C71)</f>
        <v>1182</v>
      </c>
      <c r="E71" s="4">
        <f t="shared" ref="E71:G104" si="5">+$D71*E$4</f>
        <v>307.32</v>
      </c>
      <c r="F71" s="4">
        <f t="shared" si="5"/>
        <v>248.22</v>
      </c>
      <c r="G71" s="4">
        <f t="shared" si="5"/>
        <v>165.48000000000002</v>
      </c>
    </row>
    <row r="72" spans="1:7" ht="15.2" customHeight="1" x14ac:dyDescent="0.25">
      <c r="A72" s="1" t="s">
        <v>68</v>
      </c>
      <c r="B72" s="2">
        <v>1966</v>
      </c>
      <c r="C72" s="2">
        <v>1950</v>
      </c>
      <c r="D72" s="3">
        <f t="shared" si="4"/>
        <v>3916</v>
      </c>
      <c r="E72" s="4">
        <f t="shared" si="5"/>
        <v>1018.1600000000001</v>
      </c>
      <c r="F72" s="4">
        <f t="shared" si="5"/>
        <v>822.36</v>
      </c>
      <c r="G72" s="4">
        <f t="shared" si="5"/>
        <v>548.24</v>
      </c>
    </row>
    <row r="73" spans="1:7" ht="15.2" customHeight="1" x14ac:dyDescent="0.25">
      <c r="A73" s="1" t="s">
        <v>69</v>
      </c>
      <c r="B73" s="2">
        <v>553</v>
      </c>
      <c r="C73" s="2">
        <v>541</v>
      </c>
      <c r="D73" s="3">
        <f t="shared" si="4"/>
        <v>1094</v>
      </c>
      <c r="E73" s="4">
        <f t="shared" si="5"/>
        <v>284.44</v>
      </c>
      <c r="F73" s="4">
        <f t="shared" si="5"/>
        <v>229.73999999999998</v>
      </c>
      <c r="G73" s="4">
        <f t="shared" si="5"/>
        <v>153.16000000000003</v>
      </c>
    </row>
    <row r="74" spans="1:7" ht="15.2" customHeight="1" x14ac:dyDescent="0.25">
      <c r="A74" s="1" t="s">
        <v>70</v>
      </c>
      <c r="B74" s="2">
        <v>911</v>
      </c>
      <c r="C74" s="2">
        <v>999</v>
      </c>
      <c r="D74" s="3">
        <f t="shared" si="4"/>
        <v>1910</v>
      </c>
      <c r="E74" s="4">
        <f t="shared" si="5"/>
        <v>496.6</v>
      </c>
      <c r="F74" s="4">
        <f t="shared" si="5"/>
        <v>401.09999999999997</v>
      </c>
      <c r="G74" s="4">
        <f t="shared" si="5"/>
        <v>267.40000000000003</v>
      </c>
    </row>
    <row r="75" spans="1:7" ht="15.2" customHeight="1" x14ac:dyDescent="0.25">
      <c r="A75" s="1" t="s">
        <v>71</v>
      </c>
      <c r="B75" s="2">
        <v>592</v>
      </c>
      <c r="C75" s="2">
        <v>558</v>
      </c>
      <c r="D75" s="3">
        <f t="shared" si="4"/>
        <v>1150</v>
      </c>
      <c r="E75" s="4">
        <f t="shared" si="5"/>
        <v>299</v>
      </c>
      <c r="F75" s="4">
        <f t="shared" si="5"/>
        <v>241.5</v>
      </c>
      <c r="G75" s="4">
        <f t="shared" si="5"/>
        <v>161.00000000000003</v>
      </c>
    </row>
    <row r="76" spans="1:7" ht="15.2" customHeight="1" x14ac:dyDescent="0.25">
      <c r="A76" s="1" t="s">
        <v>72</v>
      </c>
      <c r="B76" s="2">
        <v>1200</v>
      </c>
      <c r="C76" s="2">
        <v>1357</v>
      </c>
      <c r="D76" s="3">
        <f t="shared" si="4"/>
        <v>2557</v>
      </c>
      <c r="E76" s="4">
        <f t="shared" si="5"/>
        <v>664.82</v>
      </c>
      <c r="F76" s="4">
        <f t="shared" si="5"/>
        <v>536.97</v>
      </c>
      <c r="G76" s="4">
        <f t="shared" si="5"/>
        <v>357.98</v>
      </c>
    </row>
    <row r="77" spans="1:7" ht="15.2" customHeight="1" x14ac:dyDescent="0.25">
      <c r="A77" s="1" t="s">
        <v>73</v>
      </c>
      <c r="B77" s="2">
        <v>468</v>
      </c>
      <c r="C77" s="2">
        <v>451</v>
      </c>
      <c r="D77" s="3">
        <f t="shared" si="4"/>
        <v>919</v>
      </c>
      <c r="E77" s="4">
        <f t="shared" si="5"/>
        <v>238.94</v>
      </c>
      <c r="F77" s="4">
        <f t="shared" si="5"/>
        <v>192.98999999999998</v>
      </c>
      <c r="G77" s="4">
        <f t="shared" si="5"/>
        <v>128.66000000000003</v>
      </c>
    </row>
    <row r="78" spans="1:7" ht="15.2" customHeight="1" x14ac:dyDescent="0.25">
      <c r="A78" s="1" t="s">
        <v>74</v>
      </c>
      <c r="B78" s="2">
        <v>673</v>
      </c>
      <c r="C78" s="2">
        <v>677</v>
      </c>
      <c r="D78" s="3">
        <f t="shared" si="4"/>
        <v>1350</v>
      </c>
      <c r="E78" s="4">
        <f t="shared" si="5"/>
        <v>351</v>
      </c>
      <c r="F78" s="4">
        <f t="shared" si="5"/>
        <v>283.5</v>
      </c>
      <c r="G78" s="4">
        <f t="shared" si="5"/>
        <v>189.00000000000003</v>
      </c>
    </row>
    <row r="79" spans="1:7" ht="15.2" customHeight="1" x14ac:dyDescent="0.25">
      <c r="A79" s="1" t="s">
        <v>75</v>
      </c>
      <c r="B79" s="2">
        <v>51</v>
      </c>
      <c r="C79" s="2">
        <v>70</v>
      </c>
      <c r="D79" s="3">
        <f t="shared" si="4"/>
        <v>121</v>
      </c>
      <c r="E79" s="4">
        <f t="shared" si="5"/>
        <v>31.46</v>
      </c>
      <c r="F79" s="4">
        <f t="shared" si="5"/>
        <v>25.41</v>
      </c>
      <c r="G79" s="4">
        <f t="shared" si="5"/>
        <v>16.940000000000001</v>
      </c>
    </row>
    <row r="80" spans="1:7" ht="15.2" customHeight="1" x14ac:dyDescent="0.25">
      <c r="A80" s="1" t="s">
        <v>76</v>
      </c>
      <c r="B80" s="2">
        <v>1750</v>
      </c>
      <c r="C80" s="2">
        <v>1900</v>
      </c>
      <c r="D80" s="3">
        <f t="shared" si="4"/>
        <v>3650</v>
      </c>
      <c r="E80" s="4">
        <f t="shared" si="5"/>
        <v>949</v>
      </c>
      <c r="F80" s="4">
        <f t="shared" si="5"/>
        <v>766.5</v>
      </c>
      <c r="G80" s="4">
        <f t="shared" si="5"/>
        <v>511.00000000000006</v>
      </c>
    </row>
    <row r="81" spans="1:7" ht="15.2" customHeight="1" x14ac:dyDescent="0.25">
      <c r="A81" s="1" t="s">
        <v>77</v>
      </c>
      <c r="B81" s="2">
        <v>726</v>
      </c>
      <c r="C81" s="2">
        <v>1013</v>
      </c>
      <c r="D81" s="3">
        <f t="shared" si="4"/>
        <v>1739</v>
      </c>
      <c r="E81" s="4">
        <f t="shared" si="5"/>
        <v>452.14000000000004</v>
      </c>
      <c r="F81" s="4">
        <f t="shared" si="5"/>
        <v>365.19</v>
      </c>
      <c r="G81" s="4">
        <f t="shared" si="5"/>
        <v>243.46000000000004</v>
      </c>
    </row>
    <row r="82" spans="1:7" ht="15.2" customHeight="1" x14ac:dyDescent="0.25">
      <c r="A82" s="1" t="s">
        <v>78</v>
      </c>
      <c r="B82" s="2">
        <v>829</v>
      </c>
      <c r="C82" s="2">
        <v>846</v>
      </c>
      <c r="D82" s="3">
        <f t="shared" si="4"/>
        <v>1675</v>
      </c>
      <c r="E82" s="4">
        <f t="shared" si="5"/>
        <v>435.5</v>
      </c>
      <c r="F82" s="4">
        <f t="shared" si="5"/>
        <v>351.75</v>
      </c>
      <c r="G82" s="4">
        <f t="shared" si="5"/>
        <v>234.50000000000003</v>
      </c>
    </row>
    <row r="83" spans="1:7" ht="15.2" customHeight="1" x14ac:dyDescent="0.25">
      <c r="A83" s="1" t="s">
        <v>79</v>
      </c>
      <c r="B83" s="2">
        <v>1530</v>
      </c>
      <c r="C83" s="2">
        <v>1404</v>
      </c>
      <c r="D83" s="3">
        <f t="shared" si="4"/>
        <v>2934</v>
      </c>
      <c r="E83" s="4">
        <f t="shared" si="5"/>
        <v>762.84</v>
      </c>
      <c r="F83" s="4">
        <f t="shared" si="5"/>
        <v>616.14</v>
      </c>
      <c r="G83" s="4">
        <f t="shared" si="5"/>
        <v>410.76000000000005</v>
      </c>
    </row>
    <row r="84" spans="1:7" ht="15.2" customHeight="1" x14ac:dyDescent="0.25">
      <c r="A84" s="1" t="s">
        <v>80</v>
      </c>
      <c r="B84" s="2">
        <v>407</v>
      </c>
      <c r="C84" s="2">
        <v>338</v>
      </c>
      <c r="D84" s="3">
        <f t="shared" si="4"/>
        <v>745</v>
      </c>
      <c r="E84" s="4">
        <f t="shared" si="5"/>
        <v>193.70000000000002</v>
      </c>
      <c r="F84" s="4">
        <f t="shared" si="5"/>
        <v>156.44999999999999</v>
      </c>
      <c r="G84" s="4">
        <f t="shared" si="5"/>
        <v>104.30000000000001</v>
      </c>
    </row>
    <row r="85" spans="1:7" ht="15.2" customHeight="1" x14ac:dyDescent="0.25">
      <c r="A85" s="1" t="s">
        <v>81</v>
      </c>
      <c r="B85" s="2">
        <v>575</v>
      </c>
      <c r="C85" s="2">
        <v>661</v>
      </c>
      <c r="D85" s="3">
        <f t="shared" si="4"/>
        <v>1236</v>
      </c>
      <c r="E85" s="4">
        <f t="shared" si="5"/>
        <v>321.36</v>
      </c>
      <c r="F85" s="4">
        <f t="shared" si="5"/>
        <v>259.56</v>
      </c>
      <c r="G85" s="4">
        <f t="shared" si="5"/>
        <v>173.04000000000002</v>
      </c>
    </row>
    <row r="86" spans="1:7" ht="15.2" customHeight="1" x14ac:dyDescent="0.25">
      <c r="A86" s="1" t="s">
        <v>82</v>
      </c>
      <c r="B86" s="2">
        <v>448</v>
      </c>
      <c r="C86" s="2">
        <v>422</v>
      </c>
      <c r="D86" s="3">
        <f t="shared" si="4"/>
        <v>870</v>
      </c>
      <c r="E86" s="4">
        <f t="shared" si="5"/>
        <v>226.20000000000002</v>
      </c>
      <c r="F86" s="4">
        <f t="shared" si="5"/>
        <v>182.7</v>
      </c>
      <c r="G86" s="4">
        <f t="shared" si="5"/>
        <v>121.80000000000001</v>
      </c>
    </row>
    <row r="87" spans="1:7" ht="15.2" customHeight="1" x14ac:dyDescent="0.25">
      <c r="A87" s="1" t="s">
        <v>83</v>
      </c>
      <c r="B87" s="2">
        <v>353</v>
      </c>
      <c r="C87" s="2">
        <v>397</v>
      </c>
      <c r="D87" s="3">
        <f t="shared" si="4"/>
        <v>750</v>
      </c>
      <c r="E87" s="4">
        <f t="shared" si="5"/>
        <v>195</v>
      </c>
      <c r="F87" s="4">
        <f t="shared" si="5"/>
        <v>157.5</v>
      </c>
      <c r="G87" s="4">
        <f t="shared" si="5"/>
        <v>105.00000000000001</v>
      </c>
    </row>
    <row r="88" spans="1:7" ht="15.2" customHeight="1" x14ac:dyDescent="0.25">
      <c r="A88" s="1" t="s">
        <v>84</v>
      </c>
      <c r="B88" s="2">
        <v>720</v>
      </c>
      <c r="C88" s="2">
        <v>935</v>
      </c>
      <c r="D88" s="3">
        <f t="shared" si="4"/>
        <v>1655</v>
      </c>
      <c r="E88" s="4">
        <f t="shared" si="5"/>
        <v>430.3</v>
      </c>
      <c r="F88" s="4">
        <f t="shared" si="5"/>
        <v>347.55</v>
      </c>
      <c r="G88" s="4">
        <f t="shared" si="5"/>
        <v>231.70000000000002</v>
      </c>
    </row>
    <row r="89" spans="1:7" ht="15.2" customHeight="1" x14ac:dyDescent="0.25">
      <c r="A89" s="1" t="s">
        <v>85</v>
      </c>
      <c r="B89" s="2">
        <v>649</v>
      </c>
      <c r="C89" s="2">
        <v>705</v>
      </c>
      <c r="D89" s="3">
        <f t="shared" si="4"/>
        <v>1354</v>
      </c>
      <c r="E89" s="4">
        <f t="shared" si="5"/>
        <v>352.04</v>
      </c>
      <c r="F89" s="4">
        <f t="shared" si="5"/>
        <v>284.33999999999997</v>
      </c>
      <c r="G89" s="4">
        <f t="shared" si="5"/>
        <v>189.56000000000003</v>
      </c>
    </row>
    <row r="90" spans="1:7" ht="15.2" customHeight="1" x14ac:dyDescent="0.25">
      <c r="A90" s="1" t="s">
        <v>86</v>
      </c>
      <c r="B90" s="2">
        <v>1266</v>
      </c>
      <c r="C90" s="2">
        <v>1262</v>
      </c>
      <c r="D90" s="3">
        <f t="shared" si="4"/>
        <v>2528</v>
      </c>
      <c r="E90" s="4">
        <f t="shared" si="5"/>
        <v>657.28</v>
      </c>
      <c r="F90" s="4">
        <f t="shared" si="5"/>
        <v>530.88</v>
      </c>
      <c r="G90" s="4">
        <f t="shared" si="5"/>
        <v>353.92</v>
      </c>
    </row>
    <row r="91" spans="1:7" ht="15.2" customHeight="1" x14ac:dyDescent="0.25">
      <c r="A91" s="1" t="s">
        <v>87</v>
      </c>
      <c r="B91" s="2">
        <v>870</v>
      </c>
      <c r="C91" s="2">
        <v>902</v>
      </c>
      <c r="D91" s="3">
        <f t="shared" si="4"/>
        <v>1772</v>
      </c>
      <c r="E91" s="4">
        <f t="shared" si="5"/>
        <v>460.72</v>
      </c>
      <c r="F91" s="4">
        <f t="shared" si="5"/>
        <v>372.12</v>
      </c>
      <c r="G91" s="4">
        <f t="shared" si="5"/>
        <v>248.08</v>
      </c>
    </row>
    <row r="92" spans="1:7" ht="15.2" customHeight="1" x14ac:dyDescent="0.25">
      <c r="A92" s="1" t="s">
        <v>88</v>
      </c>
      <c r="B92" s="2">
        <v>636</v>
      </c>
      <c r="C92" s="2">
        <v>716</v>
      </c>
      <c r="D92" s="3">
        <f t="shared" si="4"/>
        <v>1352</v>
      </c>
      <c r="E92" s="4">
        <f t="shared" si="5"/>
        <v>351.52000000000004</v>
      </c>
      <c r="F92" s="4">
        <f t="shared" si="5"/>
        <v>283.92</v>
      </c>
      <c r="G92" s="4">
        <f t="shared" si="5"/>
        <v>189.28000000000003</v>
      </c>
    </row>
    <row r="93" spans="1:7" ht="15.2" customHeight="1" x14ac:dyDescent="0.25">
      <c r="A93" s="1" t="s">
        <v>89</v>
      </c>
      <c r="B93" s="2">
        <v>851</v>
      </c>
      <c r="C93" s="2">
        <v>809</v>
      </c>
      <c r="D93" s="3">
        <f t="shared" si="4"/>
        <v>1660</v>
      </c>
      <c r="E93" s="4">
        <f t="shared" si="5"/>
        <v>431.6</v>
      </c>
      <c r="F93" s="4">
        <f t="shared" si="5"/>
        <v>348.59999999999997</v>
      </c>
      <c r="G93" s="4">
        <f t="shared" si="5"/>
        <v>232.40000000000003</v>
      </c>
    </row>
    <row r="94" spans="1:7" ht="15.2" customHeight="1" x14ac:dyDescent="0.25">
      <c r="A94" s="1" t="s">
        <v>90</v>
      </c>
      <c r="B94" s="2">
        <v>207</v>
      </c>
      <c r="C94" s="2">
        <v>191</v>
      </c>
      <c r="D94" s="3">
        <f t="shared" si="4"/>
        <v>398</v>
      </c>
      <c r="E94" s="4">
        <f t="shared" si="5"/>
        <v>103.48</v>
      </c>
      <c r="F94" s="4">
        <f t="shared" si="5"/>
        <v>83.58</v>
      </c>
      <c r="G94" s="4">
        <f t="shared" si="5"/>
        <v>55.720000000000006</v>
      </c>
    </row>
    <row r="95" spans="1:7" ht="15.2" customHeight="1" x14ac:dyDescent="0.25">
      <c r="A95" s="1" t="s">
        <v>91</v>
      </c>
      <c r="B95" s="2">
        <v>866</v>
      </c>
      <c r="C95" s="2">
        <v>884</v>
      </c>
      <c r="D95" s="3">
        <f t="shared" si="4"/>
        <v>1750</v>
      </c>
      <c r="E95" s="4">
        <f t="shared" si="5"/>
        <v>455</v>
      </c>
      <c r="F95" s="4">
        <f t="shared" si="5"/>
        <v>367.5</v>
      </c>
      <c r="G95" s="4">
        <f t="shared" si="5"/>
        <v>245.00000000000003</v>
      </c>
    </row>
    <row r="96" spans="1:7" ht="15.2" customHeight="1" x14ac:dyDescent="0.25">
      <c r="A96" s="1" t="s">
        <v>92</v>
      </c>
      <c r="B96" s="2">
        <v>923</v>
      </c>
      <c r="C96" s="2">
        <v>867</v>
      </c>
      <c r="D96" s="3">
        <f t="shared" si="4"/>
        <v>1790</v>
      </c>
      <c r="E96" s="4">
        <f t="shared" si="5"/>
        <v>465.40000000000003</v>
      </c>
      <c r="F96" s="4">
        <f t="shared" si="5"/>
        <v>375.9</v>
      </c>
      <c r="G96" s="4">
        <f t="shared" si="5"/>
        <v>250.60000000000002</v>
      </c>
    </row>
    <row r="97" spans="1:7" ht="15.2" customHeight="1" x14ac:dyDescent="0.25">
      <c r="A97" s="1" t="s">
        <v>93</v>
      </c>
      <c r="B97" s="2">
        <v>2016</v>
      </c>
      <c r="C97" s="2">
        <v>2199</v>
      </c>
      <c r="D97" s="3">
        <f t="shared" si="4"/>
        <v>4215</v>
      </c>
      <c r="E97" s="4">
        <f t="shared" si="5"/>
        <v>1095.9000000000001</v>
      </c>
      <c r="F97" s="4">
        <f t="shared" si="5"/>
        <v>885.15</v>
      </c>
      <c r="G97" s="4">
        <f t="shared" si="5"/>
        <v>590.1</v>
      </c>
    </row>
    <row r="98" spans="1:7" ht="15.2" customHeight="1" x14ac:dyDescent="0.25">
      <c r="A98" s="1" t="s">
        <v>94</v>
      </c>
      <c r="B98" s="2">
        <v>625</v>
      </c>
      <c r="C98" s="2">
        <v>550</v>
      </c>
      <c r="D98" s="3">
        <f t="shared" si="4"/>
        <v>1175</v>
      </c>
      <c r="E98" s="4">
        <f t="shared" si="5"/>
        <v>305.5</v>
      </c>
      <c r="F98" s="4">
        <f t="shared" si="5"/>
        <v>246.75</v>
      </c>
      <c r="G98" s="4">
        <f t="shared" si="5"/>
        <v>164.50000000000003</v>
      </c>
    </row>
    <row r="99" spans="1:7" ht="15.2" customHeight="1" x14ac:dyDescent="0.25">
      <c r="A99" s="1" t="s">
        <v>95</v>
      </c>
      <c r="B99" s="2">
        <v>1265</v>
      </c>
      <c r="C99" s="2">
        <v>1214</v>
      </c>
      <c r="D99" s="3">
        <f t="shared" si="4"/>
        <v>2479</v>
      </c>
      <c r="E99" s="4">
        <f t="shared" si="5"/>
        <v>644.54000000000008</v>
      </c>
      <c r="F99" s="4">
        <f t="shared" si="5"/>
        <v>520.59</v>
      </c>
      <c r="G99" s="4">
        <f t="shared" si="5"/>
        <v>347.06000000000006</v>
      </c>
    </row>
    <row r="100" spans="1:7" ht="15.2" customHeight="1" x14ac:dyDescent="0.25">
      <c r="A100" s="1" t="s">
        <v>96</v>
      </c>
      <c r="B100" s="2">
        <v>778</v>
      </c>
      <c r="C100" s="2">
        <v>819</v>
      </c>
      <c r="D100" s="3">
        <f t="shared" si="4"/>
        <v>1597</v>
      </c>
      <c r="E100" s="4">
        <f t="shared" si="5"/>
        <v>415.22</v>
      </c>
      <c r="F100" s="4">
        <f t="shared" si="5"/>
        <v>335.37</v>
      </c>
      <c r="G100" s="4">
        <f t="shared" si="5"/>
        <v>223.58</v>
      </c>
    </row>
    <row r="101" spans="1:7" ht="15.2" customHeight="1" x14ac:dyDescent="0.25">
      <c r="A101" s="1" t="s">
        <v>97</v>
      </c>
      <c r="B101" s="2">
        <v>97</v>
      </c>
      <c r="C101" s="2">
        <v>114</v>
      </c>
      <c r="D101" s="3">
        <f t="shared" si="4"/>
        <v>211</v>
      </c>
      <c r="E101" s="4">
        <f t="shared" si="5"/>
        <v>54.86</v>
      </c>
      <c r="F101" s="4">
        <f t="shared" si="5"/>
        <v>44.309999999999995</v>
      </c>
      <c r="G101" s="4">
        <f t="shared" si="5"/>
        <v>29.540000000000003</v>
      </c>
    </row>
    <row r="102" spans="1:7" ht="15.2" customHeight="1" x14ac:dyDescent="0.25">
      <c r="A102" s="1" t="s">
        <v>98</v>
      </c>
      <c r="B102" s="2">
        <v>846</v>
      </c>
      <c r="C102" s="2">
        <v>921</v>
      </c>
      <c r="D102" s="3">
        <f t="shared" si="4"/>
        <v>1767</v>
      </c>
      <c r="E102" s="4">
        <f t="shared" si="5"/>
        <v>459.42</v>
      </c>
      <c r="F102" s="4">
        <f t="shared" si="5"/>
        <v>371.07</v>
      </c>
      <c r="G102" s="4">
        <f t="shared" si="5"/>
        <v>247.38000000000002</v>
      </c>
    </row>
    <row r="103" spans="1:7" ht="15.2" customHeight="1" x14ac:dyDescent="0.25">
      <c r="A103" s="1" t="s">
        <v>99</v>
      </c>
      <c r="B103" s="2">
        <v>3037</v>
      </c>
      <c r="C103" s="2">
        <v>3032</v>
      </c>
      <c r="D103" s="3">
        <f t="shared" si="4"/>
        <v>6069</v>
      </c>
      <c r="E103" s="4">
        <f t="shared" si="5"/>
        <v>1577.94</v>
      </c>
      <c r="F103" s="4">
        <f t="shared" si="5"/>
        <v>1274.49</v>
      </c>
      <c r="G103" s="4">
        <f t="shared" si="5"/>
        <v>849.66000000000008</v>
      </c>
    </row>
    <row r="104" spans="1:7" ht="15.2" customHeight="1" x14ac:dyDescent="0.25">
      <c r="A104" s="1" t="s">
        <v>100</v>
      </c>
      <c r="B104" s="2">
        <v>4627</v>
      </c>
      <c r="C104" s="2">
        <v>4856</v>
      </c>
      <c r="D104" s="3">
        <f t="shared" si="4"/>
        <v>9483</v>
      </c>
      <c r="E104" s="4">
        <f t="shared" si="5"/>
        <v>2465.58</v>
      </c>
      <c r="F104" s="4">
        <f t="shared" si="5"/>
        <v>1991.4299999999998</v>
      </c>
      <c r="G104" s="4">
        <f t="shared" si="5"/>
        <v>1327.6200000000001</v>
      </c>
    </row>
    <row r="107" spans="1:7" x14ac:dyDescent="0.25">
      <c r="A107" t="s">
        <v>101</v>
      </c>
    </row>
    <row r="108" spans="1:7" x14ac:dyDescent="0.25">
      <c r="A108" t="s">
        <v>102</v>
      </c>
    </row>
  </sheetData>
  <mergeCells count="2">
    <mergeCell ref="A3:G3"/>
    <mergeCell ref="A1:D1"/>
  </mergeCells>
  <pageMargins left="0.7" right="0.7" top="0.75" bottom="0.75" header="0.3" footer="0.3"/>
  <ignoredErrors>
    <ignoredError sqref="B5:C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Højt skøn</vt:lpstr>
      <vt:lpstr>Lavt skøn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Gross Havsager</dc:creator>
  <cp:lastModifiedBy>Lene Bonsall</cp:lastModifiedBy>
  <dcterms:created xsi:type="dcterms:W3CDTF">2018-09-23T09:21:26Z</dcterms:created>
  <dcterms:modified xsi:type="dcterms:W3CDTF">2018-09-26T08:31:08Z</dcterms:modified>
</cp:coreProperties>
</file>