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9320" windowHeight="14520"/>
  </bookViews>
  <sheets>
    <sheet name="Månedstatistik" sheetId="4" r:id="rId1"/>
  </sheets>
  <externalReferences>
    <externalReference r:id="rId2"/>
    <externalReference r:id="rId3"/>
  </externalReferences>
  <definedNames>
    <definedName name="_xlnm._FilterDatabase" localSheetId="0" hidden="1">Månedstatistik!#REF!</definedName>
    <definedName name="_xlnm.Print_Area" localSheetId="0">Månedstatistik!#REF!</definedName>
  </definedNames>
  <calcPr calcId="145621"/>
</workbook>
</file>

<file path=xl/calcChain.xml><?xml version="1.0" encoding="utf-8"?>
<calcChain xmlns="http://schemas.openxmlformats.org/spreadsheetml/2006/main">
  <c r="C8" i="4" l="1"/>
  <c r="C9" i="4"/>
  <c r="C10" i="4"/>
  <c r="H10" i="4" s="1"/>
  <c r="C11" i="4"/>
  <c r="C12" i="4"/>
  <c r="C13" i="4"/>
  <c r="C14" i="4"/>
  <c r="H14" i="4" s="1"/>
  <c r="C15" i="4"/>
  <c r="C16" i="4"/>
  <c r="C17" i="4"/>
  <c r="C18" i="4"/>
  <c r="H18" i="4" s="1"/>
  <c r="C19" i="4"/>
  <c r="C20" i="4"/>
  <c r="C21" i="4"/>
  <c r="C22" i="4"/>
  <c r="H22" i="4" s="1"/>
  <c r="C23" i="4"/>
  <c r="C24" i="4"/>
  <c r="C25" i="4"/>
  <c r="C26" i="4"/>
  <c r="H26" i="4" s="1"/>
  <c r="C27" i="4"/>
  <c r="C28" i="4"/>
  <c r="C29" i="4"/>
  <c r="C30" i="4"/>
  <c r="H30" i="4" s="1"/>
  <c r="C31" i="4"/>
  <c r="C32" i="4"/>
  <c r="C33" i="4"/>
  <c r="C34" i="4"/>
  <c r="H34" i="4" s="1"/>
  <c r="C35" i="4"/>
  <c r="C36" i="4"/>
  <c r="C37" i="4"/>
  <c r="C38" i="4"/>
  <c r="H38" i="4" s="1"/>
  <c r="C39" i="4"/>
  <c r="C40" i="4"/>
  <c r="C41" i="4"/>
  <c r="C42" i="4"/>
  <c r="H42" i="4" s="1"/>
  <c r="C43" i="4"/>
  <c r="C44" i="4"/>
  <c r="C45" i="4"/>
  <c r="C46" i="4"/>
  <c r="H46" i="4" s="1"/>
  <c r="C47" i="4"/>
  <c r="C48" i="4"/>
  <c r="C49" i="4"/>
  <c r="C50" i="4"/>
  <c r="H50" i="4" s="1"/>
  <c r="C51" i="4"/>
  <c r="C52" i="4"/>
  <c r="C53" i="4"/>
  <c r="C54" i="4"/>
  <c r="H54" i="4" s="1"/>
  <c r="C55" i="4"/>
  <c r="C56" i="4"/>
  <c r="C57" i="4"/>
  <c r="C58" i="4"/>
  <c r="H58" i="4" s="1"/>
  <c r="C59" i="4"/>
  <c r="C60" i="4"/>
  <c r="C61" i="4"/>
  <c r="C62" i="4"/>
  <c r="H62" i="4" s="1"/>
  <c r="C63" i="4"/>
  <c r="C64" i="4"/>
  <c r="C65" i="4"/>
  <c r="C66" i="4"/>
  <c r="H66" i="4" s="1"/>
  <c r="C67" i="4"/>
  <c r="C68" i="4"/>
  <c r="C69" i="4"/>
  <c r="C70" i="4"/>
  <c r="H70" i="4" s="1"/>
  <c r="C71" i="4"/>
  <c r="C72" i="4"/>
  <c r="C73" i="4"/>
  <c r="C74" i="4"/>
  <c r="H74" i="4" s="1"/>
  <c r="C75" i="4"/>
  <c r="C76" i="4"/>
  <c r="H76" i="4" s="1"/>
  <c r="C77" i="4"/>
  <c r="C78" i="4"/>
  <c r="H78" i="4" s="1"/>
  <c r="C79" i="4"/>
  <c r="C80" i="4"/>
  <c r="H80" i="4" s="1"/>
  <c r="C81" i="4"/>
  <c r="C82" i="4"/>
  <c r="H82" i="4" s="1"/>
  <c r="C83" i="4"/>
  <c r="C84" i="4"/>
  <c r="H84" i="4" s="1"/>
  <c r="C85" i="4"/>
  <c r="C86" i="4"/>
  <c r="H86" i="4" s="1"/>
  <c r="C87" i="4"/>
  <c r="C88" i="4"/>
  <c r="H88" i="4" s="1"/>
  <c r="C89" i="4"/>
  <c r="C90" i="4"/>
  <c r="H90" i="4" s="1"/>
  <c r="C91" i="4"/>
  <c r="C92" i="4"/>
  <c r="H92" i="4" s="1"/>
  <c r="C93" i="4"/>
  <c r="C94" i="4"/>
  <c r="H94" i="4" s="1"/>
  <c r="C95" i="4"/>
  <c r="C97" i="4"/>
  <c r="C98" i="4"/>
  <c r="H98" i="4" s="1"/>
  <c r="C99" i="4"/>
  <c r="H99" i="4" s="1"/>
  <c r="C100" i="4"/>
  <c r="C101" i="4"/>
  <c r="C102" i="4"/>
  <c r="H102" i="4" s="1"/>
  <c r="C103" i="4"/>
  <c r="H103" i="4" s="1"/>
  <c r="C104" i="4"/>
  <c r="C105" i="4"/>
  <c r="C7" i="4"/>
  <c r="G8" i="4"/>
  <c r="H8" i="4" s="1"/>
  <c r="G9" i="4"/>
  <c r="H9" i="4"/>
  <c r="G10" i="4"/>
  <c r="G11" i="4"/>
  <c r="H11" i="4"/>
  <c r="G12" i="4"/>
  <c r="H12" i="4" s="1"/>
  <c r="G13" i="4"/>
  <c r="H13" i="4"/>
  <c r="G14" i="4"/>
  <c r="G15" i="4"/>
  <c r="H15" i="4"/>
  <c r="G16" i="4"/>
  <c r="H16" i="4" s="1"/>
  <c r="G17" i="4"/>
  <c r="H17" i="4"/>
  <c r="G18" i="4"/>
  <c r="G19" i="4"/>
  <c r="H19" i="4"/>
  <c r="G20" i="4"/>
  <c r="H20" i="4" s="1"/>
  <c r="G21" i="4"/>
  <c r="H21" i="4"/>
  <c r="G22" i="4"/>
  <c r="G23" i="4"/>
  <c r="H23" i="4"/>
  <c r="G24" i="4"/>
  <c r="H24" i="4" s="1"/>
  <c r="G25" i="4"/>
  <c r="H25" i="4"/>
  <c r="G26" i="4"/>
  <c r="G27" i="4"/>
  <c r="H27" i="4"/>
  <c r="G28" i="4"/>
  <c r="H28" i="4" s="1"/>
  <c r="G29" i="4"/>
  <c r="H29" i="4"/>
  <c r="G30" i="4"/>
  <c r="G31" i="4"/>
  <c r="H31" i="4"/>
  <c r="G32" i="4"/>
  <c r="H32" i="4" s="1"/>
  <c r="G33" i="4"/>
  <c r="H33" i="4"/>
  <c r="G34" i="4"/>
  <c r="G35" i="4"/>
  <c r="H35" i="4"/>
  <c r="G36" i="4"/>
  <c r="H36" i="4" s="1"/>
  <c r="G37" i="4"/>
  <c r="H37" i="4"/>
  <c r="G38" i="4"/>
  <c r="G39" i="4"/>
  <c r="H39" i="4"/>
  <c r="G40" i="4"/>
  <c r="H40" i="4" s="1"/>
  <c r="G41" i="4"/>
  <c r="H41" i="4"/>
  <c r="G42" i="4"/>
  <c r="G43" i="4"/>
  <c r="H43" i="4"/>
  <c r="G44" i="4"/>
  <c r="H44" i="4" s="1"/>
  <c r="G45" i="4"/>
  <c r="H45" i="4"/>
  <c r="G46" i="4"/>
  <c r="G47" i="4"/>
  <c r="H47" i="4"/>
  <c r="G48" i="4"/>
  <c r="H48" i="4" s="1"/>
  <c r="G49" i="4"/>
  <c r="H49" i="4"/>
  <c r="G50" i="4"/>
  <c r="G51" i="4"/>
  <c r="H51" i="4"/>
  <c r="G52" i="4"/>
  <c r="H52" i="4" s="1"/>
  <c r="G53" i="4"/>
  <c r="H53" i="4"/>
  <c r="G54" i="4"/>
  <c r="G55" i="4"/>
  <c r="H55" i="4"/>
  <c r="G56" i="4"/>
  <c r="H56" i="4" s="1"/>
  <c r="G57" i="4"/>
  <c r="H57" i="4"/>
  <c r="G58" i="4"/>
  <c r="G59" i="4"/>
  <c r="H59" i="4"/>
  <c r="G60" i="4"/>
  <c r="H60" i="4" s="1"/>
  <c r="G61" i="4"/>
  <c r="H61" i="4"/>
  <c r="G62" i="4"/>
  <c r="G63" i="4"/>
  <c r="H63" i="4"/>
  <c r="G64" i="4"/>
  <c r="H64" i="4" s="1"/>
  <c r="G65" i="4"/>
  <c r="H65" i="4"/>
  <c r="G66" i="4"/>
  <c r="G67" i="4"/>
  <c r="H67" i="4"/>
  <c r="G68" i="4"/>
  <c r="H68" i="4" s="1"/>
  <c r="G69" i="4"/>
  <c r="H69" i="4"/>
  <c r="G70" i="4"/>
  <c r="G71" i="4"/>
  <c r="H71" i="4"/>
  <c r="G72" i="4"/>
  <c r="H72" i="4" s="1"/>
  <c r="G73" i="4"/>
  <c r="H73" i="4"/>
  <c r="G74" i="4"/>
  <c r="G75" i="4"/>
  <c r="H75" i="4"/>
  <c r="G76" i="4"/>
  <c r="G77" i="4"/>
  <c r="H77" i="4"/>
  <c r="G78" i="4"/>
  <c r="G79" i="4"/>
  <c r="H79" i="4"/>
  <c r="G80" i="4"/>
  <c r="G81" i="4"/>
  <c r="H81" i="4"/>
  <c r="G82" i="4"/>
  <c r="G83" i="4"/>
  <c r="H83" i="4"/>
  <c r="G84" i="4"/>
  <c r="G85" i="4"/>
  <c r="H85" i="4"/>
  <c r="G86" i="4"/>
  <c r="G87" i="4"/>
  <c r="H87" i="4"/>
  <c r="G88" i="4"/>
  <c r="G89" i="4"/>
  <c r="H89" i="4"/>
  <c r="G90" i="4"/>
  <c r="G91" i="4"/>
  <c r="H91" i="4"/>
  <c r="G92" i="4"/>
  <c r="G93" i="4"/>
  <c r="H93" i="4"/>
  <c r="G94" i="4"/>
  <c r="G95" i="4"/>
  <c r="H95" i="4"/>
  <c r="G96" i="4"/>
  <c r="H96" i="4" s="1"/>
  <c r="G97" i="4"/>
  <c r="H97" i="4"/>
  <c r="G98" i="4"/>
  <c r="G99" i="4"/>
  <c r="G100" i="4"/>
  <c r="H100" i="4" s="1"/>
  <c r="G101" i="4"/>
  <c r="H101" i="4"/>
  <c r="G102" i="4"/>
  <c r="G103" i="4"/>
  <c r="G104" i="4"/>
  <c r="H104" i="4" s="1"/>
  <c r="G7" i="4"/>
  <c r="H7" i="4"/>
  <c r="J7" i="4"/>
  <c r="H108" i="4"/>
</calcChain>
</file>

<file path=xl/sharedStrings.xml><?xml version="1.0" encoding="utf-8"?>
<sst xmlns="http://schemas.openxmlformats.org/spreadsheetml/2006/main" count="141" uniqueCount="139">
  <si>
    <t>Periode</t>
  </si>
  <si>
    <t>Udtræk pr.</t>
  </si>
  <si>
    <t>Helårs-personer</t>
  </si>
  <si>
    <t>Sygedag-penge-modtagere fuldtidspersoner 5)</t>
  </si>
  <si>
    <t>Målgruppe</t>
  </si>
  <si>
    <t>Simpel sum</t>
  </si>
  <si>
    <t>2+3+4</t>
  </si>
  <si>
    <t>I alt</t>
  </si>
  <si>
    <t>Hele landet</t>
  </si>
  <si>
    <t>København</t>
  </si>
  <si>
    <t>Frederiksberg</t>
  </si>
  <si>
    <t>Ballerup</t>
  </si>
  <si>
    <t>Brøndby</t>
  </si>
  <si>
    <t>Dragør</t>
  </si>
  <si>
    <t>Gentofte</t>
  </si>
  <si>
    <t>Gladsaxe</t>
  </si>
  <si>
    <t>Glostrup</t>
  </si>
  <si>
    <t>Herlev</t>
  </si>
  <si>
    <t>Albertslund</t>
  </si>
  <si>
    <t>Hvidovre</t>
  </si>
  <si>
    <t>Høje-Tåstrup</t>
  </si>
  <si>
    <t>Lyngby-Taarbæk</t>
  </si>
  <si>
    <t>Rødovre</t>
  </si>
  <si>
    <t>Ishøj</t>
  </si>
  <si>
    <t>Tårnby</t>
  </si>
  <si>
    <t>Vallensbæk</t>
  </si>
  <si>
    <t>Furesø</t>
  </si>
  <si>
    <t>Allerød</t>
  </si>
  <si>
    <t>Fredensborg</t>
  </si>
  <si>
    <t>Helsingør</t>
  </si>
  <si>
    <t>Hillerød</t>
  </si>
  <si>
    <t>Hørsholm</t>
  </si>
  <si>
    <t>Rudersdal</t>
  </si>
  <si>
    <t>Egedal</t>
  </si>
  <si>
    <t>Frederikssund</t>
  </si>
  <si>
    <t>Greve</t>
  </si>
  <si>
    <t>Køge</t>
  </si>
  <si>
    <t>Halsnæs</t>
  </si>
  <si>
    <t>Roskilde</t>
  </si>
  <si>
    <t>Solrød</t>
  </si>
  <si>
    <t>Gribskov</t>
  </si>
  <si>
    <t>Odsherred</t>
  </si>
  <si>
    <t>Holbæk</t>
  </si>
  <si>
    <t>Faxe</t>
  </si>
  <si>
    <t>Kalundborg</t>
  </si>
  <si>
    <t>Ringsted</t>
  </si>
  <si>
    <t>Slagelse</t>
  </si>
  <si>
    <t>Stevns</t>
  </si>
  <si>
    <t>Sorø</t>
  </si>
  <si>
    <t>Lejre</t>
  </si>
  <si>
    <t>Lolland</t>
  </si>
  <si>
    <t>Næstved</t>
  </si>
  <si>
    <t>Guldborgsund</t>
  </si>
  <si>
    <t>Vordingborg</t>
  </si>
  <si>
    <t>Bornholm</t>
  </si>
  <si>
    <t>Middelfart</t>
  </si>
  <si>
    <t>Assens</t>
  </si>
  <si>
    <t>Faaborg-Midtfyn</t>
  </si>
  <si>
    <t>Kerteminde</t>
  </si>
  <si>
    <t>Nyborg</t>
  </si>
  <si>
    <t>Odense</t>
  </si>
  <si>
    <t>Svendborg</t>
  </si>
  <si>
    <t>Nordfyns</t>
  </si>
  <si>
    <t>Langeland</t>
  </si>
  <si>
    <t>Ærø</t>
  </si>
  <si>
    <t>Haderslev</t>
  </si>
  <si>
    <t>Billund</t>
  </si>
  <si>
    <t>Sønderborg</t>
  </si>
  <si>
    <t>Tønder</t>
  </si>
  <si>
    <t>Esbjerg</t>
  </si>
  <si>
    <t>Fanø</t>
  </si>
  <si>
    <t>Varde</t>
  </si>
  <si>
    <t>Vejen</t>
  </si>
  <si>
    <t>Aabenraa</t>
  </si>
  <si>
    <t>Fredericia</t>
  </si>
  <si>
    <t>Horsens</t>
  </si>
  <si>
    <t>Kolding</t>
  </si>
  <si>
    <t>Vejle</t>
  </si>
  <si>
    <t>Holstebro</t>
  </si>
  <si>
    <t>Lemvig</t>
  </si>
  <si>
    <t>Struer</t>
  </si>
  <si>
    <t>Syddjurs</t>
  </si>
  <si>
    <t>Norddjurs</t>
  </si>
  <si>
    <t>Favrskov</t>
  </si>
  <si>
    <t>Odder</t>
  </si>
  <si>
    <t>Randers</t>
  </si>
  <si>
    <t>Silkeborg</t>
  </si>
  <si>
    <t>Samsø</t>
  </si>
  <si>
    <t>Skanderborg</t>
  </si>
  <si>
    <t>Århus</t>
  </si>
  <si>
    <t>Ikast-Brande</t>
  </si>
  <si>
    <t>Ringkøbing-Skjern</t>
  </si>
  <si>
    <t>Hedensted</t>
  </si>
  <si>
    <t>Morsø</t>
  </si>
  <si>
    <t>Skive</t>
  </si>
  <si>
    <t>Thisted</t>
  </si>
  <si>
    <t>Viborg</t>
  </si>
  <si>
    <t>Frederikshavn</t>
  </si>
  <si>
    <t>Vesthimmerland</t>
  </si>
  <si>
    <t>Læsø</t>
  </si>
  <si>
    <t>Rebild</t>
  </si>
  <si>
    <t>Mariagerfjord</t>
  </si>
  <si>
    <t>Jammerbugt</t>
  </si>
  <si>
    <t>Aalborg</t>
  </si>
  <si>
    <t>Hjørring</t>
  </si>
  <si>
    <t>Herning</t>
  </si>
  <si>
    <t>Kilde:</t>
  </si>
  <si>
    <t>Udtræksdato:</t>
  </si>
  <si>
    <t>Dokumentation:</t>
  </si>
  <si>
    <t>Oversigen viser det antal personer, der indgår i beregningen af kommunernes rådighedsbeløb til driftsudgifter ved aktivering</t>
  </si>
  <si>
    <t>Bruttoledige er både aktive og passive modtagere af ydelser eller i løntilskud.</t>
  </si>
  <si>
    <t>Oversigten lægges hver måned på den digitale budget- og konteringsvejledning med overskrivning af oversigten for forrige måned.</t>
  </si>
  <si>
    <t xml:space="preserve">Noter </t>
  </si>
  <si>
    <t>1)</t>
  </si>
  <si>
    <t>4)</t>
  </si>
  <si>
    <t>5)</t>
  </si>
  <si>
    <t>Antallet af sygedagpengemodtagere, der er omfattet af rådighedsbeløbet er ikke som beskrevet i vejledningens bilag opgjort som helårspersoner, da dette ikke er teknisk muligt. Sygedagpengemodtagere er i stedet for opgjort som fuldtidspersoner i Jobindsats</t>
  </si>
  <si>
    <t>6)</t>
  </si>
  <si>
    <t>Sum af ikke-forsikrede ledige er en sammensat sum, hvor der er taget højde for evt. gengangere mellem modtagere af kontant-og starthjælp samt revalideringsydelse.</t>
  </si>
  <si>
    <t>Modtagere af sygedagpenge og ledighedsydelse er lagt til, så der kan være gengangere.</t>
  </si>
  <si>
    <t>7)</t>
  </si>
  <si>
    <t>Sum af forsikrede og ikke-forsikrede ledige er en simpel sum, hvor der ikke er taget højde for evt. gengangere.</t>
  </si>
  <si>
    <t>Ikke-forsikrede i alt 6)</t>
  </si>
  <si>
    <t>Total 7)</t>
  </si>
  <si>
    <t>Oversigt over antal personer (bruttoledige), der indgår i beregning af rådighedsbeløbet til driftsudgifter ved aktivering</t>
  </si>
  <si>
    <t>uoplyst</t>
  </si>
  <si>
    <t>-</t>
  </si>
  <si>
    <t>Personerne opgøres som antal helårspersoner, hvilket vil sige antallet af konteringsmåneder divideret med 12 på grupperinger efter Indenrigsministeriets autoriserede kontoplan for kommunernes budget- og regnskabssystem</t>
  </si>
  <si>
    <t>Vejledning nr. 9035 af 27. januar  2012 om kommunernes dokumentation af refusionsudgifter Bilag 1</t>
  </si>
  <si>
    <t>Kontant- og starthjælpsmod-tagere samt forrevalidender og revalidender 4)</t>
  </si>
  <si>
    <t>Særudtræk DST jan-december 2012</t>
  </si>
  <si>
    <t>Jobindsats (år-til-dato) jan-dec 2012 Tabel "Sygedagpenge. Antal personer, gnsn., varighed og fuldtidspersoner", fuldtidspersoner</t>
  </si>
  <si>
    <t>Dagpenge-modtagere inkl. seks ugers selvalgt uddannelse, fuldtidspersoner 1)</t>
  </si>
  <si>
    <t>Jobindsats (år) 2012 Tabel "A-dagpenge. Antal personer, gnsn., varighed og fuldtidspersoner", bruttoledige</t>
  </si>
  <si>
    <t>Personer, der modtager ledighedsydelse 4)</t>
  </si>
  <si>
    <t>Fuldtidspersoner er opgjort ud fra timer (bortset fra løntilskud som ved dagpengemax sættes til 37 timer om ugen) og er inklusiv deltagere i 6 ugers selvvalgt uddannelse, herunder dem som modtog uddannelsesydelse i starten af 2012.</t>
  </si>
  <si>
    <t>Brønderslev</t>
  </si>
  <si>
    <t>Uoplyst</t>
  </si>
  <si>
    <t>marts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</si>
</sst>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1" formatCode="_(* #,##0.00_);_(* \(#,##0.00\);_(* &quot;-&quot;??_);_(@_)"/>
    <numFmt numFmtId="173" formatCode="_(* #,##0_);_(* \(#,##0\);_(* &quot;-&quot;??_);_(@_)"/>
    <numFmt numFmtId="185" formatCode="dd/mm\ yyyy;@"/>
  </numFmts>
  <fonts count="9" x14ac:knownFonts="1">
    <font>
      <sz val="10"/>
      <name val="Arial"/>
    </font>
    <font>
      <sz val="10"/>
      <name val="Arial"/>
    </font>
    <font>
      <sz val="8"/>
      <name val="Arial"/>
    </font>
    <font>
      <b/>
      <sz val="9"/>
      <name val="Arial"/>
      <family val="2"/>
    </font>
    <font>
      <sz val="9"/>
      <name val="Arial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71" fontId="1" fillId="0" borderId="0" applyFont="0" applyFill="0" applyBorder="0" applyAlignment="0" applyProtection="0"/>
  </cellStyleXfs>
  <cellXfs count="59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1" fillId="0" borderId="0" xfId="0" applyFont="1"/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14" fontId="6" fillId="2" borderId="0" xfId="0" applyNumberFormat="1" applyFont="1" applyFill="1" applyBorder="1"/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/>
    </xf>
    <xf numFmtId="0" fontId="6" fillId="0" borderId="0" xfId="0" applyFont="1" applyAlignment="1">
      <alignment vertical="top"/>
    </xf>
    <xf numFmtId="0" fontId="6" fillId="2" borderId="0" xfId="0" applyFont="1" applyFill="1" applyAlignment="1">
      <alignment wrapText="1"/>
    </xf>
    <xf numFmtId="0" fontId="3" fillId="0" borderId="0" xfId="0" applyFont="1" applyFill="1"/>
    <xf numFmtId="173" fontId="6" fillId="0" borderId="1" xfId="1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3" fontId="4" fillId="2" borderId="0" xfId="0" applyNumberFormat="1" applyFont="1" applyFill="1"/>
    <xf numFmtId="17" fontId="3" fillId="0" borderId="0" xfId="0" quotePrefix="1" applyNumberFormat="1" applyFont="1" applyFill="1"/>
    <xf numFmtId="0" fontId="5" fillId="2" borderId="2" xfId="0" applyFont="1" applyFill="1" applyBorder="1" applyAlignment="1">
      <alignment horizontal="center" vertical="top" wrapText="1"/>
    </xf>
    <xf numFmtId="173" fontId="6" fillId="0" borderId="3" xfId="1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14" fontId="6" fillId="0" borderId="1" xfId="0" applyNumberFormat="1" applyFont="1" applyFill="1" applyBorder="1"/>
    <xf numFmtId="0" fontId="5" fillId="0" borderId="2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4" fontId="6" fillId="0" borderId="0" xfId="0" applyNumberFormat="1" applyFont="1" applyFill="1" applyBorder="1"/>
    <xf numFmtId="0" fontId="4" fillId="0" borderId="0" xfId="0" applyFont="1" applyFill="1"/>
    <xf numFmtId="2" fontId="6" fillId="0" borderId="0" xfId="0" applyNumberFormat="1" applyFont="1" applyFill="1" applyBorder="1"/>
    <xf numFmtId="0" fontId="5" fillId="0" borderId="4" xfId="0" applyFont="1" applyFill="1" applyBorder="1" applyAlignment="1">
      <alignment horizontal="left" vertical="top" wrapText="1"/>
    </xf>
    <xf numFmtId="14" fontId="6" fillId="0" borderId="1" xfId="0" applyNumberFormat="1" applyFont="1" applyFill="1" applyBorder="1" applyAlignment="1">
      <alignment horizontal="right"/>
    </xf>
    <xf numFmtId="185" fontId="6" fillId="2" borderId="1" xfId="0" applyNumberFormat="1" applyFont="1" applyFill="1" applyBorder="1" applyAlignment="1">
      <alignment vertical="top" wrapText="1"/>
    </xf>
    <xf numFmtId="173" fontId="0" fillId="0" borderId="0" xfId="0" applyNumberFormat="1"/>
    <xf numFmtId="3" fontId="6" fillId="0" borderId="1" xfId="0" applyNumberFormat="1" applyFont="1" applyFill="1" applyBorder="1" applyAlignment="1">
      <alignment vertical="top" wrapText="1"/>
    </xf>
    <xf numFmtId="0" fontId="5" fillId="2" borderId="7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0" borderId="8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173" fontId="8" fillId="2" borderId="1" xfId="1" applyNumberFormat="1" applyFont="1" applyFill="1" applyBorder="1" applyAlignment="1">
      <alignment horizontal="right" wrapText="1"/>
    </xf>
    <xf numFmtId="3" fontId="7" fillId="2" borderId="1" xfId="0" applyNumberFormat="1" applyFont="1" applyFill="1" applyBorder="1" applyAlignment="1">
      <alignment vertical="top" wrapText="1"/>
    </xf>
    <xf numFmtId="0" fontId="7" fillId="2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3" fontId="6" fillId="0" borderId="3" xfId="0" applyNumberFormat="1" applyFont="1" applyFill="1" applyBorder="1" applyAlignment="1">
      <alignment vertical="top" wrapText="1"/>
    </xf>
    <xf numFmtId="173" fontId="8" fillId="2" borderId="3" xfId="1" applyNumberFormat="1" applyFont="1" applyFill="1" applyBorder="1" applyAlignment="1">
      <alignment horizontal="right" wrapText="1"/>
    </xf>
    <xf numFmtId="3" fontId="7" fillId="2" borderId="3" xfId="0" applyNumberFormat="1" applyFont="1" applyFill="1" applyBorder="1" applyAlignment="1">
      <alignment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173" fontId="6" fillId="0" borderId="10" xfId="1" applyNumberFormat="1" applyFont="1" applyFill="1" applyBorder="1" applyAlignment="1">
      <alignment horizontal="center" vertical="top" wrapText="1"/>
    </xf>
    <xf numFmtId="173" fontId="6" fillId="0" borderId="11" xfId="1" applyNumberFormat="1" applyFont="1" applyFill="1" applyBorder="1" applyAlignment="1">
      <alignment horizontal="center" vertical="top" wrapText="1"/>
    </xf>
    <xf numFmtId="0" fontId="4" fillId="0" borderId="11" xfId="0" applyFont="1" applyFill="1" applyBorder="1"/>
    <xf numFmtId="3" fontId="6" fillId="2" borderId="12" xfId="0" applyNumberFormat="1" applyFont="1" applyFill="1" applyBorder="1" applyAlignment="1">
      <alignment vertical="top" wrapText="1"/>
    </xf>
    <xf numFmtId="3" fontId="6" fillId="2" borderId="13" xfId="0" applyNumberFormat="1" applyFont="1" applyFill="1" applyBorder="1" applyAlignment="1">
      <alignment vertical="top" wrapText="1"/>
    </xf>
    <xf numFmtId="3" fontId="6" fillId="2" borderId="14" xfId="0" applyNumberFormat="1" applyFont="1" applyFill="1" applyBorder="1" applyAlignment="1">
      <alignment vertical="top" wrapText="1"/>
    </xf>
    <xf numFmtId="3" fontId="6" fillId="2" borderId="15" xfId="0" applyNumberFormat="1" applyFont="1" applyFill="1" applyBorder="1" applyAlignment="1">
      <alignment vertical="top" wrapText="1"/>
    </xf>
    <xf numFmtId="0" fontId="6" fillId="2" borderId="0" xfId="0" applyFont="1" applyFill="1" applyAlignment="1">
      <alignment wrapText="1"/>
    </xf>
    <xf numFmtId="0" fontId="0" fillId="0" borderId="0" xfId="0" applyAlignment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isc\LOKALE~1\Temp\Temporary%20Internet%20Files\Content.IE5\223S7S2F\DB_A-dagpenge_Y01A02_08.41_04.03.2013%5b1%5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isc\LOKALE~1\Temp\Temporary%20Internet%20Files\Content.IE5\223S7S2F\DB_A-dagpenge_Y01A02_08.52_04.03.2013%5b1%5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xls].xls].xls].xls]DB_A-dagpenge_Y01A02_08.41_04.0"/>
    </sheetNames>
    <sheetDataSet>
      <sheetData sheetId="0">
        <row r="4">
          <cell r="C4">
            <v>128817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.xls].xls].xls]DB_A-dagpenge_Y01A02_08.52_04.0"/>
    </sheetNames>
    <sheetDataSet>
      <sheetData sheetId="0">
        <row r="4">
          <cell r="A4" t="str">
            <v>Hele landet</v>
          </cell>
          <cell r="B4">
            <v>2012</v>
          </cell>
          <cell r="C4">
            <v>128817</v>
          </cell>
        </row>
        <row r="5">
          <cell r="A5" t="str">
            <v>Albertslund</v>
          </cell>
          <cell r="B5">
            <v>2012</v>
          </cell>
          <cell r="C5">
            <v>723</v>
          </cell>
        </row>
        <row r="6">
          <cell r="A6" t="str">
            <v>Allerød</v>
          </cell>
          <cell r="B6">
            <v>2012</v>
          </cell>
          <cell r="C6">
            <v>305</v>
          </cell>
        </row>
        <row r="7">
          <cell r="A7" t="str">
            <v>Assens</v>
          </cell>
          <cell r="B7">
            <v>2012</v>
          </cell>
          <cell r="C7">
            <v>1140</v>
          </cell>
        </row>
        <row r="8">
          <cell r="A8" t="str">
            <v>Ballerup</v>
          </cell>
          <cell r="B8">
            <v>2012</v>
          </cell>
          <cell r="C8">
            <v>900</v>
          </cell>
        </row>
        <row r="9">
          <cell r="A9" t="str">
            <v>Billund</v>
          </cell>
          <cell r="B9">
            <v>2012</v>
          </cell>
          <cell r="C9">
            <v>424</v>
          </cell>
        </row>
        <row r="10">
          <cell r="A10" t="str">
            <v>Bornholm</v>
          </cell>
          <cell r="B10">
            <v>2012</v>
          </cell>
          <cell r="C10">
            <v>980</v>
          </cell>
        </row>
        <row r="11">
          <cell r="A11" t="str">
            <v>Brøndby</v>
          </cell>
          <cell r="B11">
            <v>2012</v>
          </cell>
          <cell r="C11">
            <v>859</v>
          </cell>
        </row>
        <row r="12">
          <cell r="A12" t="str">
            <v>Brønderslev-Dr.lund</v>
          </cell>
          <cell r="B12">
            <v>2012</v>
          </cell>
          <cell r="C12">
            <v>846</v>
          </cell>
        </row>
        <row r="13">
          <cell r="A13" t="str">
            <v>Dragør</v>
          </cell>
          <cell r="B13">
            <v>2012</v>
          </cell>
          <cell r="C13">
            <v>179</v>
          </cell>
        </row>
        <row r="14">
          <cell r="A14" t="str">
            <v>Egedal</v>
          </cell>
          <cell r="B14">
            <v>2012</v>
          </cell>
          <cell r="C14">
            <v>681</v>
          </cell>
        </row>
        <row r="15">
          <cell r="A15" t="str">
            <v>Esbjerg</v>
          </cell>
          <cell r="B15">
            <v>2012</v>
          </cell>
          <cell r="C15">
            <v>2441</v>
          </cell>
        </row>
        <row r="16">
          <cell r="A16" t="str">
            <v>Fanø</v>
          </cell>
          <cell r="B16">
            <v>2012</v>
          </cell>
          <cell r="C16">
            <v>53</v>
          </cell>
        </row>
        <row r="17">
          <cell r="A17" t="str">
            <v>Favrskov</v>
          </cell>
          <cell r="B17">
            <v>2012</v>
          </cell>
          <cell r="C17">
            <v>938</v>
          </cell>
        </row>
        <row r="18">
          <cell r="A18" t="str">
            <v>Faxe</v>
          </cell>
          <cell r="B18">
            <v>2012</v>
          </cell>
          <cell r="C18">
            <v>885</v>
          </cell>
        </row>
        <row r="19">
          <cell r="A19" t="str">
            <v>Fredensborg</v>
          </cell>
          <cell r="B19">
            <v>2012</v>
          </cell>
          <cell r="C19">
            <v>652</v>
          </cell>
        </row>
        <row r="20">
          <cell r="A20" t="str">
            <v>Fredericia</v>
          </cell>
          <cell r="B20">
            <v>2012</v>
          </cell>
          <cell r="C20">
            <v>1244</v>
          </cell>
        </row>
        <row r="21">
          <cell r="A21" t="str">
            <v>Frederiksberg</v>
          </cell>
          <cell r="B21">
            <v>2012</v>
          </cell>
          <cell r="C21">
            <v>2446</v>
          </cell>
        </row>
        <row r="22">
          <cell r="A22" t="str">
            <v>Frederikshavn</v>
          </cell>
          <cell r="B22">
            <v>2012</v>
          </cell>
          <cell r="C22">
            <v>1626</v>
          </cell>
        </row>
        <row r="23">
          <cell r="A23" t="str">
            <v>Frederikssund</v>
          </cell>
          <cell r="B23">
            <v>2012</v>
          </cell>
          <cell r="C23">
            <v>783</v>
          </cell>
        </row>
        <row r="24">
          <cell r="A24" t="str">
            <v>Furesø</v>
          </cell>
          <cell r="B24">
            <v>2012</v>
          </cell>
          <cell r="C24">
            <v>542</v>
          </cell>
        </row>
        <row r="25">
          <cell r="A25" t="str">
            <v>Faaborg-Midtfyn</v>
          </cell>
          <cell r="B25">
            <v>2012</v>
          </cell>
          <cell r="C25">
            <v>1345</v>
          </cell>
        </row>
        <row r="26">
          <cell r="A26" t="str">
            <v>Gentofte</v>
          </cell>
          <cell r="B26">
            <v>2012</v>
          </cell>
          <cell r="C26">
            <v>1048</v>
          </cell>
        </row>
        <row r="27">
          <cell r="A27" t="str">
            <v>Gladsaxe</v>
          </cell>
          <cell r="B27">
            <v>2012</v>
          </cell>
          <cell r="C27">
            <v>1256</v>
          </cell>
        </row>
        <row r="28">
          <cell r="A28" t="str">
            <v>Glostrup</v>
          </cell>
          <cell r="B28">
            <v>2012</v>
          </cell>
          <cell r="C28">
            <v>494</v>
          </cell>
        </row>
        <row r="29">
          <cell r="A29" t="str">
            <v>Greve</v>
          </cell>
          <cell r="B29">
            <v>2012</v>
          </cell>
          <cell r="C29">
            <v>892</v>
          </cell>
        </row>
        <row r="30">
          <cell r="A30" t="str">
            <v>Gribskov</v>
          </cell>
          <cell r="B30">
            <v>2012</v>
          </cell>
          <cell r="C30">
            <v>702</v>
          </cell>
        </row>
        <row r="31">
          <cell r="A31" t="str">
            <v>Guldborgsund</v>
          </cell>
          <cell r="B31">
            <v>2012</v>
          </cell>
          <cell r="C31">
            <v>1341</v>
          </cell>
        </row>
        <row r="32">
          <cell r="A32" t="str">
            <v>Haderslev</v>
          </cell>
          <cell r="B32">
            <v>2012</v>
          </cell>
          <cell r="C32">
            <v>1377</v>
          </cell>
        </row>
        <row r="33">
          <cell r="A33" t="str">
            <v>Halsnæs</v>
          </cell>
          <cell r="B33">
            <v>2012</v>
          </cell>
          <cell r="C33">
            <v>675</v>
          </cell>
        </row>
        <row r="34">
          <cell r="A34" t="str">
            <v>Hedensted</v>
          </cell>
          <cell r="B34">
            <v>2012</v>
          </cell>
          <cell r="C34">
            <v>800</v>
          </cell>
        </row>
        <row r="35">
          <cell r="A35" t="str">
            <v>Helsingør</v>
          </cell>
          <cell r="B35">
            <v>2012</v>
          </cell>
          <cell r="C35">
            <v>1159</v>
          </cell>
        </row>
        <row r="36">
          <cell r="A36" t="str">
            <v>Herlev</v>
          </cell>
          <cell r="B36">
            <v>2012</v>
          </cell>
          <cell r="C36">
            <v>577</v>
          </cell>
        </row>
        <row r="37">
          <cell r="A37" t="str">
            <v>Herning</v>
          </cell>
          <cell r="B37">
            <v>2012</v>
          </cell>
          <cell r="C37">
            <v>1965</v>
          </cell>
        </row>
        <row r="38">
          <cell r="A38" t="str">
            <v>Hillerød</v>
          </cell>
          <cell r="B38">
            <v>2012</v>
          </cell>
          <cell r="C38">
            <v>754</v>
          </cell>
        </row>
        <row r="39">
          <cell r="A39" t="str">
            <v>Hjørring</v>
          </cell>
          <cell r="B39">
            <v>2012</v>
          </cell>
          <cell r="C39">
            <v>1835</v>
          </cell>
        </row>
        <row r="40">
          <cell r="A40" t="str">
            <v>Holbæk</v>
          </cell>
          <cell r="B40">
            <v>2012</v>
          </cell>
          <cell r="C40">
            <v>1324</v>
          </cell>
        </row>
        <row r="41">
          <cell r="A41" t="str">
            <v>Holstebro</v>
          </cell>
          <cell r="B41">
            <v>2012</v>
          </cell>
          <cell r="C41">
            <v>1197</v>
          </cell>
        </row>
        <row r="42">
          <cell r="A42" t="str">
            <v>Horsens</v>
          </cell>
          <cell r="B42">
            <v>2012</v>
          </cell>
          <cell r="C42">
            <v>1868</v>
          </cell>
        </row>
        <row r="43">
          <cell r="A43" t="str">
            <v>Hvidovre</v>
          </cell>
          <cell r="B43">
            <v>2012</v>
          </cell>
          <cell r="C43">
            <v>1075</v>
          </cell>
        </row>
        <row r="44">
          <cell r="A44" t="str">
            <v>Høje-Tåstrup</v>
          </cell>
          <cell r="B44">
            <v>2012</v>
          </cell>
          <cell r="C44">
            <v>1286</v>
          </cell>
        </row>
        <row r="45">
          <cell r="A45" t="str">
            <v>Hørsholm</v>
          </cell>
          <cell r="B45">
            <v>2012</v>
          </cell>
          <cell r="C45">
            <v>313</v>
          </cell>
        </row>
        <row r="46">
          <cell r="A46" t="str">
            <v>Ikast-Brande</v>
          </cell>
          <cell r="B46">
            <v>2012</v>
          </cell>
          <cell r="C46">
            <v>941</v>
          </cell>
        </row>
        <row r="47">
          <cell r="A47" t="str">
            <v>Ishøj</v>
          </cell>
          <cell r="B47">
            <v>2012</v>
          </cell>
          <cell r="C47">
            <v>752</v>
          </cell>
        </row>
        <row r="48">
          <cell r="A48" t="str">
            <v>Jammerbugt</v>
          </cell>
          <cell r="B48">
            <v>2012</v>
          </cell>
          <cell r="C48">
            <v>926</v>
          </cell>
        </row>
        <row r="49">
          <cell r="A49" t="str">
            <v>Kalundborg</v>
          </cell>
          <cell r="B49">
            <v>2012</v>
          </cell>
          <cell r="C49">
            <v>1075</v>
          </cell>
        </row>
        <row r="50">
          <cell r="A50" t="str">
            <v>Kerteminde</v>
          </cell>
          <cell r="B50">
            <v>2012</v>
          </cell>
          <cell r="C50">
            <v>812</v>
          </cell>
        </row>
        <row r="51">
          <cell r="A51" t="str">
            <v>Kolding</v>
          </cell>
          <cell r="B51">
            <v>2012</v>
          </cell>
          <cell r="C51">
            <v>2037</v>
          </cell>
        </row>
        <row r="52">
          <cell r="A52" t="str">
            <v>København</v>
          </cell>
          <cell r="B52">
            <v>2012</v>
          </cell>
          <cell r="C52">
            <v>16699</v>
          </cell>
        </row>
        <row r="53">
          <cell r="A53" t="str">
            <v>Køge</v>
          </cell>
          <cell r="B53">
            <v>2012</v>
          </cell>
          <cell r="C53">
            <v>1297</v>
          </cell>
        </row>
        <row r="54">
          <cell r="A54" t="str">
            <v>Langeland</v>
          </cell>
          <cell r="B54">
            <v>2012</v>
          </cell>
          <cell r="C54">
            <v>349</v>
          </cell>
        </row>
        <row r="55">
          <cell r="A55" t="str">
            <v>Lejre</v>
          </cell>
          <cell r="B55">
            <v>2012</v>
          </cell>
          <cell r="C55">
            <v>410</v>
          </cell>
        </row>
        <row r="56">
          <cell r="A56" t="str">
            <v>Lemvig</v>
          </cell>
          <cell r="B56">
            <v>2012</v>
          </cell>
          <cell r="C56">
            <v>430</v>
          </cell>
        </row>
        <row r="57">
          <cell r="A57" t="str">
            <v>Lolland</v>
          </cell>
          <cell r="B57">
            <v>2012</v>
          </cell>
          <cell r="C57">
            <v>1290</v>
          </cell>
        </row>
        <row r="58">
          <cell r="A58" t="str">
            <v>Lyngby-Taarbæk</v>
          </cell>
          <cell r="B58">
            <v>2012</v>
          </cell>
          <cell r="C58">
            <v>772</v>
          </cell>
        </row>
        <row r="59">
          <cell r="A59" t="str">
            <v>Læsø</v>
          </cell>
          <cell r="B59">
            <v>2012</v>
          </cell>
          <cell r="C59">
            <v>60</v>
          </cell>
        </row>
        <row r="60">
          <cell r="A60" t="str">
            <v>Mariagerfjord</v>
          </cell>
          <cell r="B60">
            <v>2012</v>
          </cell>
          <cell r="C60">
            <v>986</v>
          </cell>
        </row>
        <row r="61">
          <cell r="A61" t="str">
            <v>Middelfart</v>
          </cell>
          <cell r="B61">
            <v>2012</v>
          </cell>
          <cell r="C61">
            <v>779</v>
          </cell>
        </row>
        <row r="62">
          <cell r="A62" t="str">
            <v>Morsø</v>
          </cell>
          <cell r="B62">
            <v>2012</v>
          </cell>
          <cell r="C62">
            <v>511</v>
          </cell>
        </row>
        <row r="63">
          <cell r="A63" t="str">
            <v>Norddjurs</v>
          </cell>
          <cell r="B63">
            <v>2012</v>
          </cell>
          <cell r="C63">
            <v>984</v>
          </cell>
        </row>
        <row r="64">
          <cell r="A64" t="str">
            <v>Nordfyns</v>
          </cell>
          <cell r="B64">
            <v>2012</v>
          </cell>
          <cell r="C64">
            <v>841</v>
          </cell>
        </row>
        <row r="65">
          <cell r="A65" t="str">
            <v>Nyborg</v>
          </cell>
          <cell r="B65">
            <v>2012</v>
          </cell>
          <cell r="C65">
            <v>843</v>
          </cell>
        </row>
        <row r="66">
          <cell r="A66" t="str">
            <v>Næstved</v>
          </cell>
          <cell r="B66">
            <v>2012</v>
          </cell>
          <cell r="C66">
            <v>1875</v>
          </cell>
        </row>
        <row r="67">
          <cell r="A67" t="str">
            <v>Odder</v>
          </cell>
          <cell r="B67">
            <v>2012</v>
          </cell>
          <cell r="C67">
            <v>425</v>
          </cell>
        </row>
        <row r="68">
          <cell r="A68" t="str">
            <v>Odense</v>
          </cell>
          <cell r="B68">
            <v>2012</v>
          </cell>
          <cell r="C68">
            <v>5951</v>
          </cell>
        </row>
        <row r="69">
          <cell r="A69" t="str">
            <v>Odsherred</v>
          </cell>
          <cell r="B69">
            <v>2012</v>
          </cell>
          <cell r="C69">
            <v>671</v>
          </cell>
        </row>
        <row r="70">
          <cell r="A70" t="str">
            <v>Randers</v>
          </cell>
          <cell r="B70">
            <v>2012</v>
          </cell>
          <cell r="C70">
            <v>2499</v>
          </cell>
        </row>
        <row r="71">
          <cell r="A71" t="str">
            <v>Rebild</v>
          </cell>
          <cell r="B71">
            <v>2012</v>
          </cell>
          <cell r="C71">
            <v>579</v>
          </cell>
        </row>
        <row r="72">
          <cell r="A72" t="str">
            <v>Ringkøbing-Skjern</v>
          </cell>
          <cell r="B72">
            <v>2012</v>
          </cell>
          <cell r="C72">
            <v>1088</v>
          </cell>
        </row>
        <row r="73">
          <cell r="A73" t="str">
            <v>Ringsted</v>
          </cell>
          <cell r="B73">
            <v>2012</v>
          </cell>
          <cell r="C73">
            <v>775</v>
          </cell>
        </row>
        <row r="74">
          <cell r="A74" t="str">
            <v>Roskilde</v>
          </cell>
          <cell r="B74">
            <v>2012</v>
          </cell>
          <cell r="C74">
            <v>1484</v>
          </cell>
        </row>
        <row r="75">
          <cell r="A75" t="str">
            <v>Rudersdal</v>
          </cell>
          <cell r="B75">
            <v>2012</v>
          </cell>
          <cell r="C75">
            <v>700</v>
          </cell>
        </row>
        <row r="76">
          <cell r="A76" t="str">
            <v>Rødovre</v>
          </cell>
          <cell r="B76">
            <v>2012</v>
          </cell>
          <cell r="C76">
            <v>775</v>
          </cell>
        </row>
        <row r="77">
          <cell r="A77" t="str">
            <v>Samsø</v>
          </cell>
          <cell r="B77">
            <v>2012</v>
          </cell>
          <cell r="C77">
            <v>77</v>
          </cell>
        </row>
        <row r="78">
          <cell r="A78" t="str">
            <v>Silkeborg</v>
          </cell>
          <cell r="B78">
            <v>2012</v>
          </cell>
          <cell r="C78">
            <v>2011</v>
          </cell>
        </row>
        <row r="79">
          <cell r="A79" t="str">
            <v>Skanderborg</v>
          </cell>
          <cell r="B79">
            <v>2012</v>
          </cell>
          <cell r="C79">
            <v>992</v>
          </cell>
        </row>
        <row r="80">
          <cell r="A80" t="str">
            <v>Skive</v>
          </cell>
          <cell r="B80">
            <v>2012</v>
          </cell>
          <cell r="C80">
            <v>1066</v>
          </cell>
        </row>
        <row r="81">
          <cell r="A81" t="str">
            <v>Slagelse</v>
          </cell>
          <cell r="B81">
            <v>2012</v>
          </cell>
          <cell r="C81">
            <v>2172</v>
          </cell>
        </row>
        <row r="82">
          <cell r="A82" t="str">
            <v>Solrød</v>
          </cell>
          <cell r="B82">
            <v>2012</v>
          </cell>
          <cell r="C82">
            <v>369</v>
          </cell>
        </row>
        <row r="83">
          <cell r="A83" t="str">
            <v>Sorø</v>
          </cell>
          <cell r="B83">
            <v>2012</v>
          </cell>
          <cell r="C83">
            <v>623</v>
          </cell>
        </row>
        <row r="84">
          <cell r="A84" t="str">
            <v>Stevns</v>
          </cell>
          <cell r="B84">
            <v>2012</v>
          </cell>
          <cell r="C84">
            <v>464</v>
          </cell>
        </row>
        <row r="85">
          <cell r="A85" t="str">
            <v>Struer</v>
          </cell>
          <cell r="B85">
            <v>2012</v>
          </cell>
          <cell r="C85">
            <v>513</v>
          </cell>
        </row>
        <row r="86">
          <cell r="A86" t="str">
            <v>Svendborg</v>
          </cell>
          <cell r="B86">
            <v>2012</v>
          </cell>
          <cell r="C86">
            <v>1556</v>
          </cell>
        </row>
        <row r="87">
          <cell r="A87" t="str">
            <v>Syddjurs</v>
          </cell>
          <cell r="B87">
            <v>2012</v>
          </cell>
          <cell r="C87">
            <v>884</v>
          </cell>
        </row>
        <row r="88">
          <cell r="A88" t="str">
            <v>Sønderborg</v>
          </cell>
          <cell r="B88">
            <v>2012</v>
          </cell>
          <cell r="C88">
            <v>1530</v>
          </cell>
        </row>
        <row r="89">
          <cell r="A89" t="str">
            <v>Thisted</v>
          </cell>
          <cell r="B89">
            <v>2012</v>
          </cell>
          <cell r="C89">
            <v>812</v>
          </cell>
        </row>
        <row r="90">
          <cell r="A90" t="str">
            <v>Tønder</v>
          </cell>
          <cell r="B90">
            <v>2012</v>
          </cell>
          <cell r="C90">
            <v>877</v>
          </cell>
        </row>
        <row r="91">
          <cell r="A91" t="str">
            <v>Tårnby</v>
          </cell>
          <cell r="B91">
            <v>2012</v>
          </cell>
          <cell r="C91">
            <v>824</v>
          </cell>
        </row>
        <row r="92">
          <cell r="A92" t="str">
            <v>Vallensbæk</v>
          </cell>
          <cell r="B92">
            <v>2012</v>
          </cell>
          <cell r="C92">
            <v>317</v>
          </cell>
        </row>
        <row r="93">
          <cell r="A93" t="str">
            <v>Varde</v>
          </cell>
          <cell r="B93">
            <v>2012</v>
          </cell>
          <cell r="C93">
            <v>836</v>
          </cell>
        </row>
        <row r="94">
          <cell r="A94" t="str">
            <v>Vejen</v>
          </cell>
          <cell r="B94">
            <v>2012</v>
          </cell>
          <cell r="C94">
            <v>814</v>
          </cell>
        </row>
        <row r="95">
          <cell r="A95" t="str">
            <v>Vejle</v>
          </cell>
          <cell r="B95">
            <v>2012</v>
          </cell>
          <cell r="C95">
            <v>2254</v>
          </cell>
        </row>
        <row r="96">
          <cell r="A96" t="str">
            <v>Vesthimmerland</v>
          </cell>
          <cell r="B96">
            <v>2012</v>
          </cell>
          <cell r="C96">
            <v>800</v>
          </cell>
        </row>
        <row r="97">
          <cell r="A97" t="str">
            <v>Viborg</v>
          </cell>
          <cell r="B97">
            <v>2012</v>
          </cell>
          <cell r="C97">
            <v>1969</v>
          </cell>
        </row>
        <row r="98">
          <cell r="A98" t="str">
            <v>Vordingborg</v>
          </cell>
          <cell r="B98">
            <v>2012</v>
          </cell>
          <cell r="C98">
            <v>1004</v>
          </cell>
        </row>
        <row r="99">
          <cell r="A99" t="str">
            <v>Ærø</v>
          </cell>
          <cell r="B99">
            <v>2012</v>
          </cell>
          <cell r="C99">
            <v>108</v>
          </cell>
        </row>
        <row r="100">
          <cell r="A100" t="str">
            <v>Aabenraa</v>
          </cell>
          <cell r="B100">
            <v>2012</v>
          </cell>
          <cell r="C100">
            <v>1464</v>
          </cell>
        </row>
        <row r="101">
          <cell r="A101" t="str">
            <v>Aalborg</v>
          </cell>
          <cell r="B101">
            <v>2012</v>
          </cell>
          <cell r="C101">
            <v>5270</v>
          </cell>
        </row>
        <row r="102">
          <cell r="A102" t="str">
            <v>Århus</v>
          </cell>
          <cell r="B102">
            <v>2012</v>
          </cell>
          <cell r="C102">
            <v>7615</v>
          </cell>
        </row>
        <row r="103">
          <cell r="A103" t="str">
            <v>Uoplyst</v>
          </cell>
          <cell r="B103">
            <v>2012</v>
          </cell>
          <cell r="C103">
            <v>47</v>
          </cell>
        </row>
      </sheetData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4"/>
  <sheetViews>
    <sheetView tabSelected="1" workbookViewId="0">
      <selection activeCell="M94" sqref="M94"/>
    </sheetView>
  </sheetViews>
  <sheetFormatPr defaultRowHeight="12.75" x14ac:dyDescent="0.2"/>
  <cols>
    <col min="1" max="1" width="3.28515625" customWidth="1"/>
    <col min="2" max="2" width="15.85546875" customWidth="1"/>
    <col min="3" max="5" width="13.28515625" customWidth="1"/>
    <col min="6" max="6" width="13.28515625" bestFit="1" customWidth="1"/>
    <col min="7" max="10" width="13.28515625" customWidth="1"/>
    <col min="11" max="11" width="2.140625" customWidth="1"/>
    <col min="12" max="12" width="13.28515625" customWidth="1"/>
    <col min="14" max="14" width="14" bestFit="1" customWidth="1"/>
    <col min="15" max="17" width="10" customWidth="1"/>
  </cols>
  <sheetData>
    <row r="1" spans="1:13" x14ac:dyDescent="0.2">
      <c r="A1" s="1" t="s">
        <v>124</v>
      </c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x14ac:dyDescent="0.2">
      <c r="A3" s="3"/>
      <c r="B3" s="12" t="s">
        <v>0</v>
      </c>
      <c r="C3" s="12" t="s">
        <v>1</v>
      </c>
      <c r="D3" s="16" t="s">
        <v>138</v>
      </c>
      <c r="E3" s="2"/>
      <c r="F3" s="2"/>
      <c r="G3" s="2"/>
      <c r="H3" s="2"/>
      <c r="I3" s="2"/>
      <c r="J3" s="2"/>
      <c r="K3" s="2"/>
      <c r="L3" s="2"/>
      <c r="M3" s="3"/>
    </row>
    <row r="4" spans="1:13" ht="13.5" thickBot="1" x14ac:dyDescent="0.25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</row>
    <row r="5" spans="1:13" ht="84.75" thickBot="1" x14ac:dyDescent="0.25">
      <c r="A5" s="3"/>
      <c r="B5" s="19" t="s">
        <v>2</v>
      </c>
      <c r="C5" s="20" t="s">
        <v>132</v>
      </c>
      <c r="D5" s="31" t="s">
        <v>129</v>
      </c>
      <c r="E5" s="20" t="s">
        <v>3</v>
      </c>
      <c r="F5" s="20" t="s">
        <v>134</v>
      </c>
      <c r="G5" s="22" t="s">
        <v>122</v>
      </c>
      <c r="H5" s="25" t="s">
        <v>123</v>
      </c>
      <c r="I5" s="3"/>
    </row>
    <row r="6" spans="1:13" ht="13.5" thickBot="1" x14ac:dyDescent="0.25">
      <c r="A6" s="3"/>
      <c r="B6" s="19" t="s">
        <v>4</v>
      </c>
      <c r="C6" s="21">
        <v>1</v>
      </c>
      <c r="D6" s="47" t="s">
        <v>6</v>
      </c>
      <c r="E6" s="48">
        <v>5</v>
      </c>
      <c r="F6" s="21">
        <v>7</v>
      </c>
      <c r="G6" s="49" t="s">
        <v>7</v>
      </c>
      <c r="H6" s="17" t="s">
        <v>5</v>
      </c>
      <c r="I6" s="3"/>
    </row>
    <row r="7" spans="1:13" x14ac:dyDescent="0.2">
      <c r="A7" s="3"/>
      <c r="B7" s="36" t="s">
        <v>8</v>
      </c>
      <c r="C7" s="18">
        <f>VLOOKUP(B7,'[2].xls].xls].xls]DB_A-dagpenge_Y01A02_08.52_04.0'!$A$4:$C$103,3,FALSE)</f>
        <v>128817</v>
      </c>
      <c r="D7" s="44">
        <v>146063</v>
      </c>
      <c r="E7" s="45">
        <v>80474</v>
      </c>
      <c r="F7" s="46">
        <v>17509</v>
      </c>
      <c r="G7" s="50">
        <f>D7+E7+F7</f>
        <v>244046</v>
      </c>
      <c r="H7" s="54">
        <f t="shared" ref="H7:H38" si="0">C7+G7</f>
        <v>372863</v>
      </c>
      <c r="I7" s="3"/>
      <c r="J7" s="34">
        <f>C7-'[1].xls].xls].xls].xls]DB_A-dagpenge_Y01A02_08.41_04.0'!$C$4</f>
        <v>0</v>
      </c>
    </row>
    <row r="8" spans="1:13" x14ac:dyDescent="0.2">
      <c r="A8" s="3"/>
      <c r="B8" s="37" t="s">
        <v>9</v>
      </c>
      <c r="C8" s="13">
        <f>VLOOKUP(B8,'[2].xls].xls].xls]DB_A-dagpenge_Y01A02_08.52_04.0'!$A$4:$C$103,3,FALSE)</f>
        <v>16699</v>
      </c>
      <c r="D8" s="35">
        <v>24673</v>
      </c>
      <c r="E8" s="40">
        <v>7106</v>
      </c>
      <c r="F8" s="42">
        <v>857</v>
      </c>
      <c r="G8" s="51">
        <f t="shared" ref="G8:G71" si="1">D8+E8+F8</f>
        <v>32636</v>
      </c>
      <c r="H8" s="55">
        <f t="shared" si="0"/>
        <v>49335</v>
      </c>
      <c r="I8" s="3"/>
    </row>
    <row r="9" spans="1:13" x14ac:dyDescent="0.2">
      <c r="A9" s="3"/>
      <c r="B9" s="37" t="s">
        <v>10</v>
      </c>
      <c r="C9" s="13">
        <f>VLOOKUP(B9,'[2].xls].xls].xls]DB_A-dagpenge_Y01A02_08.52_04.0'!$A$4:$C$103,3,FALSE)</f>
        <v>2446</v>
      </c>
      <c r="D9" s="35">
        <v>2071</v>
      </c>
      <c r="E9" s="40">
        <v>956</v>
      </c>
      <c r="F9" s="42">
        <v>93</v>
      </c>
      <c r="G9" s="51">
        <f t="shared" si="1"/>
        <v>3120</v>
      </c>
      <c r="H9" s="55">
        <f t="shared" si="0"/>
        <v>5566</v>
      </c>
      <c r="I9" s="3"/>
    </row>
    <row r="10" spans="1:13" x14ac:dyDescent="0.2">
      <c r="A10" s="3"/>
      <c r="B10" s="37" t="s">
        <v>11</v>
      </c>
      <c r="C10" s="13">
        <f>VLOOKUP(B10,'[2].xls].xls].xls]DB_A-dagpenge_Y01A02_08.52_04.0'!$A$4:$C$103,3,FALSE)</f>
        <v>900</v>
      </c>
      <c r="D10" s="35">
        <v>1344</v>
      </c>
      <c r="E10" s="40">
        <v>655</v>
      </c>
      <c r="F10" s="42">
        <v>93</v>
      </c>
      <c r="G10" s="51">
        <f t="shared" si="1"/>
        <v>2092</v>
      </c>
      <c r="H10" s="55">
        <f t="shared" si="0"/>
        <v>2992</v>
      </c>
      <c r="I10" s="3"/>
    </row>
    <row r="11" spans="1:13" x14ac:dyDescent="0.2">
      <c r="A11" s="3"/>
      <c r="B11" s="37" t="s">
        <v>12</v>
      </c>
      <c r="C11" s="13">
        <f>VLOOKUP(B11,'[2].xls].xls].xls]DB_A-dagpenge_Y01A02_08.52_04.0'!$A$4:$C$103,3,FALSE)</f>
        <v>859</v>
      </c>
      <c r="D11" s="35">
        <v>1348</v>
      </c>
      <c r="E11" s="40">
        <v>528</v>
      </c>
      <c r="F11" s="42">
        <v>77</v>
      </c>
      <c r="G11" s="51">
        <f t="shared" si="1"/>
        <v>1953</v>
      </c>
      <c r="H11" s="55">
        <f t="shared" si="0"/>
        <v>2812</v>
      </c>
      <c r="I11" s="3"/>
    </row>
    <row r="12" spans="1:13" x14ac:dyDescent="0.2">
      <c r="A12" s="3"/>
      <c r="B12" s="37" t="s">
        <v>13</v>
      </c>
      <c r="C12" s="13">
        <f>VLOOKUP(B12,'[2].xls].xls].xls]DB_A-dagpenge_Y01A02_08.52_04.0'!$A$4:$C$103,3,FALSE)</f>
        <v>179</v>
      </c>
      <c r="D12" s="35">
        <v>152</v>
      </c>
      <c r="E12" s="40">
        <v>164</v>
      </c>
      <c r="F12" s="42">
        <v>30</v>
      </c>
      <c r="G12" s="51">
        <f t="shared" si="1"/>
        <v>346</v>
      </c>
      <c r="H12" s="55">
        <f t="shared" si="0"/>
        <v>525</v>
      </c>
      <c r="I12" s="3"/>
    </row>
    <row r="13" spans="1:13" x14ac:dyDescent="0.2">
      <c r="A13" s="3"/>
      <c r="B13" s="37" t="s">
        <v>14</v>
      </c>
      <c r="C13" s="13">
        <f>VLOOKUP(B13,'[2].xls].xls].xls]DB_A-dagpenge_Y01A02_08.52_04.0'!$A$4:$C$103,3,FALSE)</f>
        <v>1048</v>
      </c>
      <c r="D13" s="35">
        <v>1018</v>
      </c>
      <c r="E13" s="40">
        <v>573</v>
      </c>
      <c r="F13" s="42">
        <v>42</v>
      </c>
      <c r="G13" s="51">
        <f t="shared" si="1"/>
        <v>1633</v>
      </c>
      <c r="H13" s="55">
        <f t="shared" si="0"/>
        <v>2681</v>
      </c>
      <c r="I13" s="3"/>
    </row>
    <row r="14" spans="1:13" x14ac:dyDescent="0.2">
      <c r="A14" s="3"/>
      <c r="B14" s="37" t="s">
        <v>15</v>
      </c>
      <c r="C14" s="13">
        <f>VLOOKUP(B14,'[2].xls].xls].xls]DB_A-dagpenge_Y01A02_08.52_04.0'!$A$4:$C$103,3,FALSE)</f>
        <v>1256</v>
      </c>
      <c r="D14" s="35">
        <v>1721</v>
      </c>
      <c r="E14" s="40">
        <v>746</v>
      </c>
      <c r="F14" s="42">
        <v>110</v>
      </c>
      <c r="G14" s="51">
        <f t="shared" si="1"/>
        <v>2577</v>
      </c>
      <c r="H14" s="55">
        <f t="shared" si="0"/>
        <v>3833</v>
      </c>
      <c r="I14" s="3"/>
    </row>
    <row r="15" spans="1:13" x14ac:dyDescent="0.2">
      <c r="A15" s="3"/>
      <c r="B15" s="37" t="s">
        <v>16</v>
      </c>
      <c r="C15" s="13">
        <f>VLOOKUP(B15,'[2].xls].xls].xls]DB_A-dagpenge_Y01A02_08.52_04.0'!$A$4:$C$103,3,FALSE)</f>
        <v>494</v>
      </c>
      <c r="D15" s="35">
        <v>694</v>
      </c>
      <c r="E15" s="40">
        <v>328</v>
      </c>
      <c r="F15" s="42">
        <v>56</v>
      </c>
      <c r="G15" s="51">
        <f t="shared" si="1"/>
        <v>1078</v>
      </c>
      <c r="H15" s="55">
        <f t="shared" si="0"/>
        <v>1572</v>
      </c>
      <c r="I15" s="3"/>
    </row>
    <row r="16" spans="1:13" x14ac:dyDescent="0.2">
      <c r="A16" s="3"/>
      <c r="B16" s="37" t="s">
        <v>17</v>
      </c>
      <c r="C16" s="13">
        <f>VLOOKUP(B16,'[2].xls].xls].xls]DB_A-dagpenge_Y01A02_08.52_04.0'!$A$4:$C$103,3,FALSE)</f>
        <v>577</v>
      </c>
      <c r="D16" s="35">
        <v>831</v>
      </c>
      <c r="E16" s="40">
        <v>391</v>
      </c>
      <c r="F16" s="42">
        <v>59</v>
      </c>
      <c r="G16" s="51">
        <f t="shared" si="1"/>
        <v>1281</v>
      </c>
      <c r="H16" s="55">
        <f t="shared" si="0"/>
        <v>1858</v>
      </c>
      <c r="I16" s="3"/>
    </row>
    <row r="17" spans="1:9" x14ac:dyDescent="0.2">
      <c r="A17" s="3"/>
      <c r="B17" s="37" t="s">
        <v>18</v>
      </c>
      <c r="C17" s="13">
        <f>VLOOKUP(B17,'[2].xls].xls].xls]DB_A-dagpenge_Y01A02_08.52_04.0'!$A$4:$C$103,3,FALSE)</f>
        <v>723</v>
      </c>
      <c r="D17" s="35">
        <v>1233</v>
      </c>
      <c r="E17" s="40">
        <v>416</v>
      </c>
      <c r="F17" s="42">
        <v>53</v>
      </c>
      <c r="G17" s="51">
        <f t="shared" si="1"/>
        <v>1702</v>
      </c>
      <c r="H17" s="55">
        <f t="shared" si="0"/>
        <v>2425</v>
      </c>
      <c r="I17" s="3"/>
    </row>
    <row r="18" spans="1:9" x14ac:dyDescent="0.2">
      <c r="A18" s="3"/>
      <c r="B18" s="37" t="s">
        <v>19</v>
      </c>
      <c r="C18" s="13">
        <f>VLOOKUP(B18,'[2].xls].xls].xls]DB_A-dagpenge_Y01A02_08.52_04.0'!$A$4:$C$103,3,FALSE)</f>
        <v>1075</v>
      </c>
      <c r="D18" s="35">
        <v>1486</v>
      </c>
      <c r="E18" s="40">
        <v>845</v>
      </c>
      <c r="F18" s="42">
        <v>122</v>
      </c>
      <c r="G18" s="51">
        <f t="shared" si="1"/>
        <v>2453</v>
      </c>
      <c r="H18" s="55">
        <f t="shared" si="0"/>
        <v>3528</v>
      </c>
      <c r="I18" s="3"/>
    </row>
    <row r="19" spans="1:9" x14ac:dyDescent="0.2">
      <c r="A19" s="3"/>
      <c r="B19" s="37" t="s">
        <v>20</v>
      </c>
      <c r="C19" s="13">
        <f>VLOOKUP(B19,'[2].xls].xls].xls]DB_A-dagpenge_Y01A02_08.52_04.0'!$A$4:$C$103,3,FALSE)</f>
        <v>1286</v>
      </c>
      <c r="D19" s="35">
        <v>1628</v>
      </c>
      <c r="E19" s="40">
        <v>618</v>
      </c>
      <c r="F19" s="42">
        <v>102</v>
      </c>
      <c r="G19" s="51">
        <f t="shared" si="1"/>
        <v>2348</v>
      </c>
      <c r="H19" s="55">
        <f t="shared" si="0"/>
        <v>3634</v>
      </c>
      <c r="I19" s="3"/>
    </row>
    <row r="20" spans="1:9" x14ac:dyDescent="0.2">
      <c r="A20" s="3"/>
      <c r="B20" s="37" t="s">
        <v>21</v>
      </c>
      <c r="C20" s="13">
        <f>VLOOKUP(B20,'[2].xls].xls].xls]DB_A-dagpenge_Y01A02_08.52_04.0'!$A$4:$C$103,3,FALSE)</f>
        <v>772</v>
      </c>
      <c r="D20" s="35">
        <v>793</v>
      </c>
      <c r="E20" s="40">
        <v>476</v>
      </c>
      <c r="F20" s="42">
        <v>66</v>
      </c>
      <c r="G20" s="51">
        <f t="shared" si="1"/>
        <v>1335</v>
      </c>
      <c r="H20" s="55">
        <f t="shared" si="0"/>
        <v>2107</v>
      </c>
      <c r="I20" s="3"/>
    </row>
    <row r="21" spans="1:9" x14ac:dyDescent="0.2">
      <c r="A21" s="3"/>
      <c r="B21" s="37" t="s">
        <v>22</v>
      </c>
      <c r="C21" s="13">
        <f>VLOOKUP(B21,'[2].xls].xls].xls]DB_A-dagpenge_Y01A02_08.52_04.0'!$A$4:$C$103,3,FALSE)</f>
        <v>775</v>
      </c>
      <c r="D21" s="35">
        <v>1299</v>
      </c>
      <c r="E21" s="40">
        <v>589</v>
      </c>
      <c r="F21" s="42">
        <v>105</v>
      </c>
      <c r="G21" s="51">
        <f t="shared" si="1"/>
        <v>1993</v>
      </c>
      <c r="H21" s="55">
        <f t="shared" si="0"/>
        <v>2768</v>
      </c>
      <c r="I21" s="3"/>
    </row>
    <row r="22" spans="1:9" x14ac:dyDescent="0.2">
      <c r="A22" s="3"/>
      <c r="B22" s="37" t="s">
        <v>23</v>
      </c>
      <c r="C22" s="13">
        <f>VLOOKUP(B22,'[2].xls].xls].xls]DB_A-dagpenge_Y01A02_08.52_04.0'!$A$4:$C$103,3,FALSE)</f>
        <v>752</v>
      </c>
      <c r="D22" s="35">
        <v>950</v>
      </c>
      <c r="E22" s="40">
        <v>313</v>
      </c>
      <c r="F22" s="42">
        <v>38</v>
      </c>
      <c r="G22" s="51">
        <f t="shared" si="1"/>
        <v>1301</v>
      </c>
      <c r="H22" s="55">
        <f t="shared" si="0"/>
        <v>2053</v>
      </c>
      <c r="I22" s="3"/>
    </row>
    <row r="23" spans="1:9" x14ac:dyDescent="0.2">
      <c r="A23" s="3"/>
      <c r="B23" s="37" t="s">
        <v>24</v>
      </c>
      <c r="C23" s="13">
        <f>VLOOKUP(B23,'[2].xls].xls].xls]DB_A-dagpenge_Y01A02_08.52_04.0'!$A$4:$C$103,3,FALSE)</f>
        <v>824</v>
      </c>
      <c r="D23" s="35">
        <v>975</v>
      </c>
      <c r="E23" s="40">
        <v>656</v>
      </c>
      <c r="F23" s="42">
        <v>105</v>
      </c>
      <c r="G23" s="51">
        <f t="shared" si="1"/>
        <v>1736</v>
      </c>
      <c r="H23" s="55">
        <f t="shared" si="0"/>
        <v>2560</v>
      </c>
      <c r="I23" s="3"/>
    </row>
    <row r="24" spans="1:9" x14ac:dyDescent="0.2">
      <c r="A24" s="3"/>
      <c r="B24" s="37" t="s">
        <v>25</v>
      </c>
      <c r="C24" s="13">
        <f>VLOOKUP(B24,'[2].xls].xls].xls]DB_A-dagpenge_Y01A02_08.52_04.0'!$A$4:$C$103,3,FALSE)</f>
        <v>317</v>
      </c>
      <c r="D24" s="35">
        <v>194</v>
      </c>
      <c r="E24" s="40">
        <v>153</v>
      </c>
      <c r="F24" s="42">
        <v>17</v>
      </c>
      <c r="G24" s="51">
        <f t="shared" si="1"/>
        <v>364</v>
      </c>
      <c r="H24" s="55">
        <f t="shared" si="0"/>
        <v>681</v>
      </c>
      <c r="I24" s="3"/>
    </row>
    <row r="25" spans="1:9" x14ac:dyDescent="0.2">
      <c r="A25" s="3"/>
      <c r="B25" s="37" t="s">
        <v>26</v>
      </c>
      <c r="C25" s="13">
        <f>VLOOKUP(B25,'[2].xls].xls].xls]DB_A-dagpenge_Y01A02_08.52_04.0'!$A$4:$C$103,3,FALSE)</f>
        <v>542</v>
      </c>
      <c r="D25" s="35">
        <v>651</v>
      </c>
      <c r="E25" s="40">
        <v>405</v>
      </c>
      <c r="F25" s="42">
        <v>51</v>
      </c>
      <c r="G25" s="51">
        <f t="shared" si="1"/>
        <v>1107</v>
      </c>
      <c r="H25" s="55">
        <f t="shared" si="0"/>
        <v>1649</v>
      </c>
      <c r="I25" s="3"/>
    </row>
    <row r="26" spans="1:9" x14ac:dyDescent="0.2">
      <c r="A26" s="3"/>
      <c r="B26" s="37" t="s">
        <v>27</v>
      </c>
      <c r="C26" s="13">
        <f>VLOOKUP(B26,'[2].xls].xls].xls]DB_A-dagpenge_Y01A02_08.52_04.0'!$A$4:$C$103,3,FALSE)</f>
        <v>305</v>
      </c>
      <c r="D26" s="35">
        <v>229</v>
      </c>
      <c r="E26" s="40">
        <v>255</v>
      </c>
      <c r="F26" s="42">
        <v>29</v>
      </c>
      <c r="G26" s="51">
        <f t="shared" si="1"/>
        <v>513</v>
      </c>
      <c r="H26" s="55">
        <f t="shared" si="0"/>
        <v>818</v>
      </c>
      <c r="I26" s="3"/>
    </row>
    <row r="27" spans="1:9" x14ac:dyDescent="0.2">
      <c r="A27" s="3"/>
      <c r="B27" s="37" t="s">
        <v>28</v>
      </c>
      <c r="C27" s="13">
        <f>VLOOKUP(B27,'[2].xls].xls].xls]DB_A-dagpenge_Y01A02_08.52_04.0'!$A$4:$C$103,3,FALSE)</f>
        <v>652</v>
      </c>
      <c r="D27" s="35">
        <v>794</v>
      </c>
      <c r="E27" s="40">
        <v>521</v>
      </c>
      <c r="F27" s="42">
        <v>67</v>
      </c>
      <c r="G27" s="51">
        <f t="shared" si="1"/>
        <v>1382</v>
      </c>
      <c r="H27" s="55">
        <f t="shared" si="0"/>
        <v>2034</v>
      </c>
      <c r="I27" s="3"/>
    </row>
    <row r="28" spans="1:9" x14ac:dyDescent="0.2">
      <c r="A28" s="3"/>
      <c r="B28" s="37" t="s">
        <v>29</v>
      </c>
      <c r="C28" s="13">
        <f>VLOOKUP(B28,'[2].xls].xls].xls]DB_A-dagpenge_Y01A02_08.52_04.0'!$A$4:$C$103,3,FALSE)</f>
        <v>1159</v>
      </c>
      <c r="D28" s="35">
        <v>1664</v>
      </c>
      <c r="E28" s="40">
        <v>854</v>
      </c>
      <c r="F28" s="42">
        <v>118</v>
      </c>
      <c r="G28" s="51">
        <f t="shared" si="1"/>
        <v>2636</v>
      </c>
      <c r="H28" s="55">
        <f t="shared" si="0"/>
        <v>3795</v>
      </c>
      <c r="I28" s="3"/>
    </row>
    <row r="29" spans="1:9" x14ac:dyDescent="0.2">
      <c r="A29" s="3"/>
      <c r="B29" s="37" t="s">
        <v>30</v>
      </c>
      <c r="C29" s="13">
        <f>VLOOKUP(B29,'[2].xls].xls].xls]DB_A-dagpenge_Y01A02_08.52_04.0'!$A$4:$C$103,3,FALSE)</f>
        <v>754</v>
      </c>
      <c r="D29" s="35">
        <v>957</v>
      </c>
      <c r="E29" s="40">
        <v>605</v>
      </c>
      <c r="F29" s="42">
        <v>116</v>
      </c>
      <c r="G29" s="51">
        <f t="shared" si="1"/>
        <v>1678</v>
      </c>
      <c r="H29" s="55">
        <f t="shared" si="0"/>
        <v>2432</v>
      </c>
      <c r="I29" s="3"/>
    </row>
    <row r="30" spans="1:9" x14ac:dyDescent="0.2">
      <c r="A30" s="3"/>
      <c r="B30" s="37" t="s">
        <v>31</v>
      </c>
      <c r="C30" s="13">
        <f>VLOOKUP(B30,'[2].xls].xls].xls]DB_A-dagpenge_Y01A02_08.52_04.0'!$A$4:$C$103,3,FALSE)</f>
        <v>313</v>
      </c>
      <c r="D30" s="35">
        <v>288</v>
      </c>
      <c r="E30" s="40">
        <v>206</v>
      </c>
      <c r="F30" s="42">
        <v>42</v>
      </c>
      <c r="G30" s="51">
        <f t="shared" si="1"/>
        <v>536</v>
      </c>
      <c r="H30" s="55">
        <f t="shared" si="0"/>
        <v>849</v>
      </c>
      <c r="I30" s="3"/>
    </row>
    <row r="31" spans="1:9" x14ac:dyDescent="0.2">
      <c r="A31" s="3"/>
      <c r="B31" s="37" t="s">
        <v>32</v>
      </c>
      <c r="C31" s="13">
        <f>VLOOKUP(B31,'[2].xls].xls].xls]DB_A-dagpenge_Y01A02_08.52_04.0'!$A$4:$C$103,3,FALSE)</f>
        <v>700</v>
      </c>
      <c r="D31" s="35">
        <v>631</v>
      </c>
      <c r="E31" s="40">
        <v>465</v>
      </c>
      <c r="F31" s="42">
        <v>59</v>
      </c>
      <c r="G31" s="51">
        <f t="shared" si="1"/>
        <v>1155</v>
      </c>
      <c r="H31" s="55">
        <f t="shared" si="0"/>
        <v>1855</v>
      </c>
      <c r="I31" s="3"/>
    </row>
    <row r="32" spans="1:9" x14ac:dyDescent="0.2">
      <c r="A32" s="3"/>
      <c r="B32" s="37" t="s">
        <v>33</v>
      </c>
      <c r="C32" s="13">
        <f>VLOOKUP(B32,'[2].xls].xls].xls]DB_A-dagpenge_Y01A02_08.52_04.0'!$A$4:$C$103,3,FALSE)</f>
        <v>681</v>
      </c>
      <c r="D32" s="35">
        <v>389</v>
      </c>
      <c r="E32" s="40">
        <v>467</v>
      </c>
      <c r="F32" s="42">
        <v>97</v>
      </c>
      <c r="G32" s="51">
        <f t="shared" si="1"/>
        <v>953</v>
      </c>
      <c r="H32" s="55">
        <f t="shared" si="0"/>
        <v>1634</v>
      </c>
      <c r="I32" s="3"/>
    </row>
    <row r="33" spans="1:9" x14ac:dyDescent="0.2">
      <c r="A33" s="3"/>
      <c r="B33" s="37" t="s">
        <v>34</v>
      </c>
      <c r="C33" s="13">
        <f>VLOOKUP(B33,'[2].xls].xls].xls]DB_A-dagpenge_Y01A02_08.52_04.0'!$A$4:$C$103,3,FALSE)</f>
        <v>783</v>
      </c>
      <c r="D33" s="35">
        <v>1006</v>
      </c>
      <c r="E33" s="40">
        <v>635</v>
      </c>
      <c r="F33" s="42">
        <v>142</v>
      </c>
      <c r="G33" s="51">
        <f t="shared" si="1"/>
        <v>1783</v>
      </c>
      <c r="H33" s="55">
        <f t="shared" si="0"/>
        <v>2566</v>
      </c>
      <c r="I33" s="3"/>
    </row>
    <row r="34" spans="1:9" x14ac:dyDescent="0.2">
      <c r="A34" s="3"/>
      <c r="B34" s="37" t="s">
        <v>35</v>
      </c>
      <c r="C34" s="13">
        <f>VLOOKUP(B34,'[2].xls].xls].xls]DB_A-dagpenge_Y01A02_08.52_04.0'!$A$4:$C$103,3,FALSE)</f>
        <v>892</v>
      </c>
      <c r="D34" s="35">
        <v>793</v>
      </c>
      <c r="E34" s="40">
        <v>696</v>
      </c>
      <c r="F34" s="42">
        <v>122</v>
      </c>
      <c r="G34" s="51">
        <f t="shared" si="1"/>
        <v>1611</v>
      </c>
      <c r="H34" s="55">
        <f t="shared" si="0"/>
        <v>2503</v>
      </c>
      <c r="I34" s="3"/>
    </row>
    <row r="35" spans="1:9" x14ac:dyDescent="0.2">
      <c r="A35" s="3"/>
      <c r="B35" s="37" t="s">
        <v>36</v>
      </c>
      <c r="C35" s="13">
        <f>VLOOKUP(B35,'[2].xls].xls].xls]DB_A-dagpenge_Y01A02_08.52_04.0'!$A$4:$C$103,3,FALSE)</f>
        <v>1297</v>
      </c>
      <c r="D35" s="35">
        <v>1656</v>
      </c>
      <c r="E35" s="40">
        <v>865</v>
      </c>
      <c r="F35" s="42">
        <v>274</v>
      </c>
      <c r="G35" s="51">
        <f t="shared" si="1"/>
        <v>2795</v>
      </c>
      <c r="H35" s="55">
        <f t="shared" si="0"/>
        <v>4092</v>
      </c>
      <c r="I35" s="3"/>
    </row>
    <row r="36" spans="1:9" x14ac:dyDescent="0.2">
      <c r="A36" s="3"/>
      <c r="B36" s="37" t="s">
        <v>37</v>
      </c>
      <c r="C36" s="13">
        <f>VLOOKUP(B36,'[2].xls].xls].xls]DB_A-dagpenge_Y01A02_08.52_04.0'!$A$4:$C$103,3,FALSE)</f>
        <v>675</v>
      </c>
      <c r="D36" s="35">
        <v>879</v>
      </c>
      <c r="E36" s="40">
        <v>470</v>
      </c>
      <c r="F36" s="42">
        <v>137</v>
      </c>
      <c r="G36" s="51">
        <f t="shared" si="1"/>
        <v>1486</v>
      </c>
      <c r="H36" s="55">
        <f t="shared" si="0"/>
        <v>2161</v>
      </c>
      <c r="I36" s="3"/>
    </row>
    <row r="37" spans="1:9" x14ac:dyDescent="0.2">
      <c r="A37" s="3"/>
      <c r="B37" s="37" t="s">
        <v>38</v>
      </c>
      <c r="C37" s="13">
        <f>VLOOKUP(B37,'[2].xls].xls].xls]DB_A-dagpenge_Y01A02_08.52_04.0'!$A$4:$C$103,3,FALSE)</f>
        <v>1484</v>
      </c>
      <c r="D37" s="35">
        <v>1677</v>
      </c>
      <c r="E37" s="40">
        <v>971</v>
      </c>
      <c r="F37" s="42">
        <v>170</v>
      </c>
      <c r="G37" s="51">
        <f t="shared" si="1"/>
        <v>2818</v>
      </c>
      <c r="H37" s="55">
        <f t="shared" si="0"/>
        <v>4302</v>
      </c>
      <c r="I37" s="3"/>
    </row>
    <row r="38" spans="1:9" x14ac:dyDescent="0.2">
      <c r="A38" s="3"/>
      <c r="B38" s="37" t="s">
        <v>39</v>
      </c>
      <c r="C38" s="13">
        <f>VLOOKUP(B38,'[2].xls].xls].xls]DB_A-dagpenge_Y01A02_08.52_04.0'!$A$4:$C$103,3,FALSE)</f>
        <v>369</v>
      </c>
      <c r="D38" s="35">
        <v>285</v>
      </c>
      <c r="E38" s="40">
        <v>288</v>
      </c>
      <c r="F38" s="42">
        <v>39</v>
      </c>
      <c r="G38" s="51">
        <f t="shared" si="1"/>
        <v>612</v>
      </c>
      <c r="H38" s="55">
        <f t="shared" si="0"/>
        <v>981</v>
      </c>
      <c r="I38" s="3"/>
    </row>
    <row r="39" spans="1:9" x14ac:dyDescent="0.2">
      <c r="A39" s="3"/>
      <c r="B39" s="37" t="s">
        <v>40</v>
      </c>
      <c r="C39" s="13">
        <f>VLOOKUP(B39,'[2].xls].xls].xls]DB_A-dagpenge_Y01A02_08.52_04.0'!$A$4:$C$103,3,FALSE)</f>
        <v>702</v>
      </c>
      <c r="D39" s="35">
        <v>744</v>
      </c>
      <c r="E39" s="40">
        <v>618</v>
      </c>
      <c r="F39" s="42">
        <v>110</v>
      </c>
      <c r="G39" s="51">
        <f t="shared" si="1"/>
        <v>1472</v>
      </c>
      <c r="H39" s="55">
        <f t="shared" ref="H39:H70" si="2">C39+G39</f>
        <v>2174</v>
      </c>
      <c r="I39" s="3"/>
    </row>
    <row r="40" spans="1:9" x14ac:dyDescent="0.2">
      <c r="A40" s="3"/>
      <c r="B40" s="37" t="s">
        <v>41</v>
      </c>
      <c r="C40" s="13">
        <f>VLOOKUP(B40,'[2].xls].xls].xls]DB_A-dagpenge_Y01A02_08.52_04.0'!$A$4:$C$103,3,FALSE)</f>
        <v>671</v>
      </c>
      <c r="D40" s="35">
        <v>1029</v>
      </c>
      <c r="E40" s="40">
        <v>514</v>
      </c>
      <c r="F40" s="42">
        <v>123</v>
      </c>
      <c r="G40" s="51">
        <f t="shared" si="1"/>
        <v>1666</v>
      </c>
      <c r="H40" s="55">
        <f t="shared" si="2"/>
        <v>2337</v>
      </c>
      <c r="I40" s="3"/>
    </row>
    <row r="41" spans="1:9" x14ac:dyDescent="0.2">
      <c r="A41" s="3"/>
      <c r="B41" s="37" t="s">
        <v>42</v>
      </c>
      <c r="C41" s="13">
        <f>VLOOKUP(B41,'[2].xls].xls].xls]DB_A-dagpenge_Y01A02_08.52_04.0'!$A$4:$C$103,3,FALSE)</f>
        <v>1324</v>
      </c>
      <c r="D41" s="35">
        <v>1925</v>
      </c>
      <c r="E41" s="40">
        <v>993</v>
      </c>
      <c r="F41" s="42">
        <v>186</v>
      </c>
      <c r="G41" s="51">
        <f t="shared" si="1"/>
        <v>3104</v>
      </c>
      <c r="H41" s="55">
        <f t="shared" si="2"/>
        <v>4428</v>
      </c>
      <c r="I41" s="3"/>
    </row>
    <row r="42" spans="1:9" x14ac:dyDescent="0.2">
      <c r="A42" s="3"/>
      <c r="B42" s="37" t="s">
        <v>43</v>
      </c>
      <c r="C42" s="13">
        <f>VLOOKUP(B42,'[2].xls].xls].xls]DB_A-dagpenge_Y01A02_08.52_04.0'!$A$4:$C$103,3,FALSE)</f>
        <v>885</v>
      </c>
      <c r="D42" s="35">
        <v>979</v>
      </c>
      <c r="E42" s="40">
        <v>536</v>
      </c>
      <c r="F42" s="42">
        <v>172</v>
      </c>
      <c r="G42" s="51">
        <f t="shared" si="1"/>
        <v>1687</v>
      </c>
      <c r="H42" s="55">
        <f t="shared" si="2"/>
        <v>2572</v>
      </c>
      <c r="I42" s="3"/>
    </row>
    <row r="43" spans="1:9" x14ac:dyDescent="0.2">
      <c r="A43" s="3"/>
      <c r="B43" s="37" t="s">
        <v>44</v>
      </c>
      <c r="C43" s="13">
        <f>VLOOKUP(B43,'[2].xls].xls].xls]DB_A-dagpenge_Y01A02_08.52_04.0'!$A$4:$C$103,3,FALSE)</f>
        <v>1075</v>
      </c>
      <c r="D43" s="35">
        <v>1486</v>
      </c>
      <c r="E43" s="40">
        <v>736</v>
      </c>
      <c r="F43" s="42">
        <v>180</v>
      </c>
      <c r="G43" s="51">
        <f t="shared" si="1"/>
        <v>2402</v>
      </c>
      <c r="H43" s="55">
        <f t="shared" si="2"/>
        <v>3477</v>
      </c>
      <c r="I43" s="3"/>
    </row>
    <row r="44" spans="1:9" x14ac:dyDescent="0.2">
      <c r="A44" s="3"/>
      <c r="B44" s="37" t="s">
        <v>45</v>
      </c>
      <c r="C44" s="13">
        <f>VLOOKUP(B44,'[2].xls].xls].xls]DB_A-dagpenge_Y01A02_08.52_04.0'!$A$4:$C$103,3,FALSE)</f>
        <v>775</v>
      </c>
      <c r="D44" s="35">
        <v>948</v>
      </c>
      <c r="E44" s="40">
        <v>492</v>
      </c>
      <c r="F44" s="42">
        <v>81</v>
      </c>
      <c r="G44" s="51">
        <f t="shared" si="1"/>
        <v>1521</v>
      </c>
      <c r="H44" s="55">
        <f t="shared" si="2"/>
        <v>2296</v>
      </c>
      <c r="I44" s="3"/>
    </row>
    <row r="45" spans="1:9" x14ac:dyDescent="0.2">
      <c r="A45" s="3"/>
      <c r="B45" s="37" t="s">
        <v>46</v>
      </c>
      <c r="C45" s="13">
        <f>VLOOKUP(B45,'[2].xls].xls].xls]DB_A-dagpenge_Y01A02_08.52_04.0'!$A$4:$C$103,3,FALSE)</f>
        <v>2172</v>
      </c>
      <c r="D45" s="35">
        <v>2717</v>
      </c>
      <c r="E45" s="40">
        <v>1004</v>
      </c>
      <c r="F45" s="42">
        <v>119</v>
      </c>
      <c r="G45" s="51">
        <f t="shared" si="1"/>
        <v>3840</v>
      </c>
      <c r="H45" s="55">
        <f t="shared" si="2"/>
        <v>6012</v>
      </c>
      <c r="I45" s="3"/>
    </row>
    <row r="46" spans="1:9" x14ac:dyDescent="0.2">
      <c r="A46" s="3"/>
      <c r="B46" s="37" t="s">
        <v>47</v>
      </c>
      <c r="C46" s="13">
        <f>VLOOKUP(B46,'[2].xls].xls].xls]DB_A-dagpenge_Y01A02_08.52_04.0'!$A$4:$C$103,3,FALSE)</f>
        <v>464</v>
      </c>
      <c r="D46" s="35">
        <v>522</v>
      </c>
      <c r="E46" s="40">
        <v>298</v>
      </c>
      <c r="F46" s="42">
        <v>78</v>
      </c>
      <c r="G46" s="51">
        <f t="shared" si="1"/>
        <v>898</v>
      </c>
      <c r="H46" s="55">
        <f t="shared" si="2"/>
        <v>1362</v>
      </c>
      <c r="I46" s="3"/>
    </row>
    <row r="47" spans="1:9" x14ac:dyDescent="0.2">
      <c r="A47" s="3"/>
      <c r="B47" s="37" t="s">
        <v>48</v>
      </c>
      <c r="C47" s="13">
        <f>VLOOKUP(B47,'[2].xls].xls].xls]DB_A-dagpenge_Y01A02_08.52_04.0'!$A$4:$C$103,3,FALSE)</f>
        <v>623</v>
      </c>
      <c r="D47" s="35">
        <v>713</v>
      </c>
      <c r="E47" s="40">
        <v>473</v>
      </c>
      <c r="F47" s="42">
        <v>78</v>
      </c>
      <c r="G47" s="51">
        <f t="shared" si="1"/>
        <v>1264</v>
      </c>
      <c r="H47" s="55">
        <f t="shared" si="2"/>
        <v>1887</v>
      </c>
      <c r="I47" s="3"/>
    </row>
    <row r="48" spans="1:9" x14ac:dyDescent="0.2">
      <c r="A48" s="3"/>
      <c r="B48" s="37" t="s">
        <v>49</v>
      </c>
      <c r="C48" s="13">
        <f>VLOOKUP(B48,'[2].xls].xls].xls]DB_A-dagpenge_Y01A02_08.52_04.0'!$A$4:$C$103,3,FALSE)</f>
        <v>410</v>
      </c>
      <c r="D48" s="35">
        <v>402</v>
      </c>
      <c r="E48" s="40">
        <v>355</v>
      </c>
      <c r="F48" s="42">
        <v>54</v>
      </c>
      <c r="G48" s="51">
        <f t="shared" si="1"/>
        <v>811</v>
      </c>
      <c r="H48" s="55">
        <f t="shared" si="2"/>
        <v>1221</v>
      </c>
      <c r="I48" s="3"/>
    </row>
    <row r="49" spans="1:9" x14ac:dyDescent="0.2">
      <c r="A49" s="3"/>
      <c r="B49" s="37" t="s">
        <v>50</v>
      </c>
      <c r="C49" s="13">
        <f>VLOOKUP(B49,'[2].xls].xls].xls]DB_A-dagpenge_Y01A02_08.52_04.0'!$A$4:$C$103,3,FALSE)</f>
        <v>1290</v>
      </c>
      <c r="D49" s="35">
        <v>1764</v>
      </c>
      <c r="E49" s="40">
        <v>601</v>
      </c>
      <c r="F49" s="42">
        <v>226</v>
      </c>
      <c r="G49" s="51">
        <f t="shared" si="1"/>
        <v>2591</v>
      </c>
      <c r="H49" s="55">
        <f t="shared" si="2"/>
        <v>3881</v>
      </c>
      <c r="I49" s="3"/>
    </row>
    <row r="50" spans="1:9" x14ac:dyDescent="0.2">
      <c r="A50" s="3"/>
      <c r="B50" s="37" t="s">
        <v>51</v>
      </c>
      <c r="C50" s="13">
        <f>VLOOKUP(B50,'[2].xls].xls].xls]DB_A-dagpenge_Y01A02_08.52_04.0'!$A$4:$C$103,3,FALSE)</f>
        <v>1875</v>
      </c>
      <c r="D50" s="35">
        <v>2150</v>
      </c>
      <c r="E50" s="40">
        <v>1235</v>
      </c>
      <c r="F50" s="42">
        <v>309</v>
      </c>
      <c r="G50" s="51">
        <f t="shared" si="1"/>
        <v>3694</v>
      </c>
      <c r="H50" s="55">
        <f t="shared" si="2"/>
        <v>5569</v>
      </c>
      <c r="I50" s="3"/>
    </row>
    <row r="51" spans="1:9" x14ac:dyDescent="0.2">
      <c r="A51" s="3"/>
      <c r="B51" s="37" t="s">
        <v>52</v>
      </c>
      <c r="C51" s="13">
        <f>VLOOKUP(B51,'[2].xls].xls].xls]DB_A-dagpenge_Y01A02_08.52_04.0'!$A$4:$C$103,3,FALSE)</f>
        <v>1341</v>
      </c>
      <c r="D51" s="35">
        <v>1750</v>
      </c>
      <c r="E51" s="40">
        <v>959</v>
      </c>
      <c r="F51" s="42">
        <v>225</v>
      </c>
      <c r="G51" s="51">
        <f t="shared" si="1"/>
        <v>2934</v>
      </c>
      <c r="H51" s="55">
        <f t="shared" si="2"/>
        <v>4275</v>
      </c>
      <c r="I51" s="3"/>
    </row>
    <row r="52" spans="1:9" x14ac:dyDescent="0.2">
      <c r="A52" s="3"/>
      <c r="B52" s="37" t="s">
        <v>53</v>
      </c>
      <c r="C52" s="13">
        <f>VLOOKUP(B52,'[2].xls].xls].xls]DB_A-dagpenge_Y01A02_08.52_04.0'!$A$4:$C$103,3,FALSE)</f>
        <v>1004</v>
      </c>
      <c r="D52" s="35">
        <v>1101</v>
      </c>
      <c r="E52" s="40">
        <v>719</v>
      </c>
      <c r="F52" s="42">
        <v>174</v>
      </c>
      <c r="G52" s="51">
        <f t="shared" si="1"/>
        <v>1994</v>
      </c>
      <c r="H52" s="55">
        <f t="shared" si="2"/>
        <v>2998</v>
      </c>
      <c r="I52" s="3"/>
    </row>
    <row r="53" spans="1:9" x14ac:dyDescent="0.2">
      <c r="A53" s="3"/>
      <c r="B53" s="37" t="s">
        <v>54</v>
      </c>
      <c r="C53" s="13">
        <f>VLOOKUP(B53,'[2].xls].xls].xls]DB_A-dagpenge_Y01A02_08.52_04.0'!$A$4:$C$103,3,FALSE)</f>
        <v>980</v>
      </c>
      <c r="D53" s="35">
        <v>1128</v>
      </c>
      <c r="E53" s="40">
        <v>568</v>
      </c>
      <c r="F53" s="42">
        <v>166</v>
      </c>
      <c r="G53" s="51">
        <f t="shared" si="1"/>
        <v>1862</v>
      </c>
      <c r="H53" s="55">
        <f t="shared" si="2"/>
        <v>2842</v>
      </c>
      <c r="I53" s="3"/>
    </row>
    <row r="54" spans="1:9" x14ac:dyDescent="0.2">
      <c r="A54" s="3"/>
      <c r="B54" s="37" t="s">
        <v>55</v>
      </c>
      <c r="C54" s="13">
        <f>VLOOKUP(B54,'[2].xls].xls].xls]DB_A-dagpenge_Y01A02_08.52_04.0'!$A$4:$C$103,3,FALSE)</f>
        <v>779</v>
      </c>
      <c r="D54" s="35">
        <v>685</v>
      </c>
      <c r="E54" s="40">
        <v>595</v>
      </c>
      <c r="F54" s="42">
        <v>111</v>
      </c>
      <c r="G54" s="51">
        <f t="shared" si="1"/>
        <v>1391</v>
      </c>
      <c r="H54" s="55">
        <f t="shared" si="2"/>
        <v>2170</v>
      </c>
      <c r="I54" s="3"/>
    </row>
    <row r="55" spans="1:9" x14ac:dyDescent="0.2">
      <c r="A55" s="3"/>
      <c r="B55" s="37" t="s">
        <v>56</v>
      </c>
      <c r="C55" s="13">
        <f>VLOOKUP(B55,'[2].xls].xls].xls]DB_A-dagpenge_Y01A02_08.52_04.0'!$A$4:$C$103,3,FALSE)</f>
        <v>1140</v>
      </c>
      <c r="D55" s="35">
        <v>921</v>
      </c>
      <c r="E55" s="40">
        <v>631</v>
      </c>
      <c r="F55" s="42">
        <v>168</v>
      </c>
      <c r="G55" s="51">
        <f t="shared" si="1"/>
        <v>1720</v>
      </c>
      <c r="H55" s="55">
        <f t="shared" si="2"/>
        <v>2860</v>
      </c>
      <c r="I55" s="3"/>
    </row>
    <row r="56" spans="1:9" x14ac:dyDescent="0.2">
      <c r="A56" s="3"/>
      <c r="B56" s="37" t="s">
        <v>57</v>
      </c>
      <c r="C56" s="13">
        <f>VLOOKUP(B56,'[2].xls].xls].xls]DB_A-dagpenge_Y01A02_08.52_04.0'!$A$4:$C$103,3,FALSE)</f>
        <v>1345</v>
      </c>
      <c r="D56" s="35">
        <v>952</v>
      </c>
      <c r="E56" s="40">
        <v>874</v>
      </c>
      <c r="F56" s="42">
        <v>145</v>
      </c>
      <c r="G56" s="51">
        <f t="shared" si="1"/>
        <v>1971</v>
      </c>
      <c r="H56" s="55">
        <f t="shared" si="2"/>
        <v>3316</v>
      </c>
      <c r="I56" s="3"/>
    </row>
    <row r="57" spans="1:9" x14ac:dyDescent="0.2">
      <c r="A57" s="3"/>
      <c r="B57" s="37" t="s">
        <v>58</v>
      </c>
      <c r="C57" s="13">
        <f>VLOOKUP(B57,'[2].xls].xls].xls]DB_A-dagpenge_Y01A02_08.52_04.0'!$A$4:$C$103,3,FALSE)</f>
        <v>812</v>
      </c>
      <c r="D57" s="35">
        <v>605</v>
      </c>
      <c r="E57" s="40">
        <v>374</v>
      </c>
      <c r="F57" s="42">
        <v>128</v>
      </c>
      <c r="G57" s="51">
        <f t="shared" si="1"/>
        <v>1107</v>
      </c>
      <c r="H57" s="55">
        <f t="shared" si="2"/>
        <v>1919</v>
      </c>
      <c r="I57" s="3"/>
    </row>
    <row r="58" spans="1:9" x14ac:dyDescent="0.2">
      <c r="A58" s="3"/>
      <c r="B58" s="37" t="s">
        <v>59</v>
      </c>
      <c r="C58" s="13">
        <f>VLOOKUP(B58,'[2].xls].xls].xls]DB_A-dagpenge_Y01A02_08.52_04.0'!$A$4:$C$103,3,FALSE)</f>
        <v>843</v>
      </c>
      <c r="D58" s="35">
        <v>681</v>
      </c>
      <c r="E58" s="40">
        <v>514</v>
      </c>
      <c r="F58" s="42">
        <v>130</v>
      </c>
      <c r="G58" s="51">
        <f t="shared" si="1"/>
        <v>1325</v>
      </c>
      <c r="H58" s="55">
        <f t="shared" si="2"/>
        <v>2168</v>
      </c>
      <c r="I58" s="3"/>
    </row>
    <row r="59" spans="1:9" x14ac:dyDescent="0.2">
      <c r="A59" s="3"/>
      <c r="B59" s="37" t="s">
        <v>60</v>
      </c>
      <c r="C59" s="13">
        <f>VLOOKUP(B59,'[2].xls].xls].xls]DB_A-dagpenge_Y01A02_08.52_04.0'!$A$4:$C$103,3,FALSE)</f>
        <v>5951</v>
      </c>
      <c r="D59" s="35">
        <v>6655</v>
      </c>
      <c r="E59" s="40">
        <v>2691</v>
      </c>
      <c r="F59" s="42">
        <v>595</v>
      </c>
      <c r="G59" s="51">
        <f t="shared" si="1"/>
        <v>9941</v>
      </c>
      <c r="H59" s="55">
        <f t="shared" si="2"/>
        <v>15892</v>
      </c>
      <c r="I59" s="3"/>
    </row>
    <row r="60" spans="1:9" x14ac:dyDescent="0.2">
      <c r="A60" s="3"/>
      <c r="B60" s="37" t="s">
        <v>61</v>
      </c>
      <c r="C60" s="13">
        <f>VLOOKUP(B60,'[2].xls].xls].xls]DB_A-dagpenge_Y01A02_08.52_04.0'!$A$4:$C$103,3,FALSE)</f>
        <v>1556</v>
      </c>
      <c r="D60" s="35">
        <v>1597</v>
      </c>
      <c r="E60" s="40">
        <v>885</v>
      </c>
      <c r="F60" s="42">
        <v>200</v>
      </c>
      <c r="G60" s="51">
        <f t="shared" si="1"/>
        <v>2682</v>
      </c>
      <c r="H60" s="55">
        <f t="shared" si="2"/>
        <v>4238</v>
      </c>
      <c r="I60" s="3"/>
    </row>
    <row r="61" spans="1:9" x14ac:dyDescent="0.2">
      <c r="A61" s="3"/>
      <c r="B61" s="37" t="s">
        <v>62</v>
      </c>
      <c r="C61" s="13">
        <f>VLOOKUP(B61,'[2].xls].xls].xls]DB_A-dagpenge_Y01A02_08.52_04.0'!$A$4:$C$103,3,FALSE)</f>
        <v>841</v>
      </c>
      <c r="D61" s="35">
        <v>646</v>
      </c>
      <c r="E61" s="40">
        <v>532</v>
      </c>
      <c r="F61" s="42">
        <v>104</v>
      </c>
      <c r="G61" s="51">
        <f t="shared" si="1"/>
        <v>1282</v>
      </c>
      <c r="H61" s="55">
        <f t="shared" si="2"/>
        <v>2123</v>
      </c>
      <c r="I61" s="3"/>
    </row>
    <row r="62" spans="1:9" x14ac:dyDescent="0.2">
      <c r="A62" s="3"/>
      <c r="B62" s="37" t="s">
        <v>63</v>
      </c>
      <c r="C62" s="13">
        <f>VLOOKUP(B62,'[2].xls].xls].xls]DB_A-dagpenge_Y01A02_08.52_04.0'!$A$4:$C$103,3,FALSE)</f>
        <v>349</v>
      </c>
      <c r="D62" s="35">
        <v>332</v>
      </c>
      <c r="E62" s="40">
        <v>208</v>
      </c>
      <c r="F62" s="42">
        <v>66</v>
      </c>
      <c r="G62" s="51">
        <f t="shared" si="1"/>
        <v>606</v>
      </c>
      <c r="H62" s="55">
        <f t="shared" si="2"/>
        <v>955</v>
      </c>
      <c r="I62" s="3"/>
    </row>
    <row r="63" spans="1:9" x14ac:dyDescent="0.2">
      <c r="A63" s="3"/>
      <c r="B63" s="37" t="s">
        <v>64</v>
      </c>
      <c r="C63" s="13">
        <f>VLOOKUP(B63,'[2].xls].xls].xls]DB_A-dagpenge_Y01A02_08.52_04.0'!$A$4:$C$103,3,FALSE)</f>
        <v>108</v>
      </c>
      <c r="D63" s="35">
        <v>99</v>
      </c>
      <c r="E63" s="40">
        <v>95</v>
      </c>
      <c r="F63" s="42">
        <v>11</v>
      </c>
      <c r="G63" s="51">
        <f t="shared" si="1"/>
        <v>205</v>
      </c>
      <c r="H63" s="55">
        <f t="shared" si="2"/>
        <v>313</v>
      </c>
      <c r="I63" s="3"/>
    </row>
    <row r="64" spans="1:9" x14ac:dyDescent="0.2">
      <c r="A64" s="3"/>
      <c r="B64" s="37" t="s">
        <v>65</v>
      </c>
      <c r="C64" s="13">
        <f>VLOOKUP(B64,'[2].xls].xls].xls]DB_A-dagpenge_Y01A02_08.52_04.0'!$A$4:$C$103,3,FALSE)</f>
        <v>1377</v>
      </c>
      <c r="D64" s="35">
        <v>1523</v>
      </c>
      <c r="E64" s="40">
        <v>856</v>
      </c>
      <c r="F64" s="42">
        <v>345</v>
      </c>
      <c r="G64" s="51">
        <f t="shared" si="1"/>
        <v>2724</v>
      </c>
      <c r="H64" s="55">
        <f t="shared" si="2"/>
        <v>4101</v>
      </c>
      <c r="I64" s="3"/>
    </row>
    <row r="65" spans="1:9" x14ac:dyDescent="0.2">
      <c r="A65" s="3"/>
      <c r="B65" s="37" t="s">
        <v>66</v>
      </c>
      <c r="C65" s="13">
        <f>VLOOKUP(B65,'[2].xls].xls].xls]DB_A-dagpenge_Y01A02_08.52_04.0'!$A$4:$C$103,3,FALSE)</f>
        <v>424</v>
      </c>
      <c r="D65" s="35">
        <v>425</v>
      </c>
      <c r="E65" s="40">
        <v>401</v>
      </c>
      <c r="F65" s="42">
        <v>100</v>
      </c>
      <c r="G65" s="51">
        <f t="shared" si="1"/>
        <v>926</v>
      </c>
      <c r="H65" s="55">
        <f t="shared" si="2"/>
        <v>1350</v>
      </c>
      <c r="I65" s="3"/>
    </row>
    <row r="66" spans="1:9" x14ac:dyDescent="0.2">
      <c r="A66" s="3"/>
      <c r="B66" s="37" t="s">
        <v>67</v>
      </c>
      <c r="C66" s="13">
        <f>VLOOKUP(B66,'[2].xls].xls].xls]DB_A-dagpenge_Y01A02_08.52_04.0'!$A$4:$C$103,3,FALSE)</f>
        <v>1530</v>
      </c>
      <c r="D66" s="35">
        <v>1987</v>
      </c>
      <c r="E66" s="40">
        <v>1088</v>
      </c>
      <c r="F66" s="42">
        <v>335</v>
      </c>
      <c r="G66" s="51">
        <f t="shared" si="1"/>
        <v>3410</v>
      </c>
      <c r="H66" s="55">
        <f t="shared" si="2"/>
        <v>4940</v>
      </c>
      <c r="I66" s="3"/>
    </row>
    <row r="67" spans="1:9" x14ac:dyDescent="0.2">
      <c r="A67" s="3"/>
      <c r="B67" s="37" t="s">
        <v>68</v>
      </c>
      <c r="C67" s="13">
        <f>VLOOKUP(B67,'[2].xls].xls].xls]DB_A-dagpenge_Y01A02_08.52_04.0'!$A$4:$C$103,3,FALSE)</f>
        <v>877</v>
      </c>
      <c r="D67" s="35">
        <v>967</v>
      </c>
      <c r="E67" s="40">
        <v>700</v>
      </c>
      <c r="F67" s="42">
        <v>88</v>
      </c>
      <c r="G67" s="51">
        <f t="shared" si="1"/>
        <v>1755</v>
      </c>
      <c r="H67" s="55">
        <f t="shared" si="2"/>
        <v>2632</v>
      </c>
      <c r="I67" s="3"/>
    </row>
    <row r="68" spans="1:9" x14ac:dyDescent="0.2">
      <c r="A68" s="3"/>
      <c r="B68" s="37" t="s">
        <v>69</v>
      </c>
      <c r="C68" s="13">
        <f>VLOOKUP(B68,'[2].xls].xls].xls]DB_A-dagpenge_Y01A02_08.52_04.0'!$A$4:$C$103,3,FALSE)</f>
        <v>2441</v>
      </c>
      <c r="D68" s="35">
        <v>3456</v>
      </c>
      <c r="E68" s="40">
        <v>1650</v>
      </c>
      <c r="F68" s="42">
        <v>325</v>
      </c>
      <c r="G68" s="51">
        <f t="shared" si="1"/>
        <v>5431</v>
      </c>
      <c r="H68" s="55">
        <f t="shared" si="2"/>
        <v>7872</v>
      </c>
      <c r="I68" s="3"/>
    </row>
    <row r="69" spans="1:9" x14ac:dyDescent="0.2">
      <c r="A69" s="3"/>
      <c r="B69" s="37" t="s">
        <v>70</v>
      </c>
      <c r="C69" s="13">
        <f>VLOOKUP(B69,'[2].xls].xls].xls]DB_A-dagpenge_Y01A02_08.52_04.0'!$A$4:$C$103,3,FALSE)</f>
        <v>53</v>
      </c>
      <c r="D69" s="35">
        <v>46</v>
      </c>
      <c r="E69" s="40">
        <v>43</v>
      </c>
      <c r="F69" s="42">
        <v>10</v>
      </c>
      <c r="G69" s="51">
        <f t="shared" si="1"/>
        <v>99</v>
      </c>
      <c r="H69" s="55">
        <f t="shared" si="2"/>
        <v>152</v>
      </c>
      <c r="I69" s="3"/>
    </row>
    <row r="70" spans="1:9" x14ac:dyDescent="0.2">
      <c r="A70" s="3"/>
      <c r="B70" s="37" t="s">
        <v>71</v>
      </c>
      <c r="C70" s="13">
        <f>VLOOKUP(B70,'[2].xls].xls].xls]DB_A-dagpenge_Y01A02_08.52_04.0'!$A$4:$C$103,3,FALSE)</f>
        <v>836</v>
      </c>
      <c r="D70" s="35">
        <v>1047</v>
      </c>
      <c r="E70" s="40">
        <v>827</v>
      </c>
      <c r="F70" s="42">
        <v>191</v>
      </c>
      <c r="G70" s="51">
        <f t="shared" si="1"/>
        <v>2065</v>
      </c>
      <c r="H70" s="55">
        <f t="shared" si="2"/>
        <v>2901</v>
      </c>
      <c r="I70" s="3"/>
    </row>
    <row r="71" spans="1:9" x14ac:dyDescent="0.2">
      <c r="A71" s="3"/>
      <c r="B71" s="37" t="s">
        <v>72</v>
      </c>
      <c r="C71" s="13">
        <f>VLOOKUP(B71,'[2].xls].xls].xls]DB_A-dagpenge_Y01A02_08.52_04.0'!$A$4:$C$103,3,FALSE)</f>
        <v>814</v>
      </c>
      <c r="D71" s="35">
        <v>868</v>
      </c>
      <c r="E71" s="40">
        <v>664</v>
      </c>
      <c r="F71" s="42">
        <v>179</v>
      </c>
      <c r="G71" s="51">
        <f t="shared" si="1"/>
        <v>1711</v>
      </c>
      <c r="H71" s="55">
        <f t="shared" ref="H71:H102" si="3">C71+G71</f>
        <v>2525</v>
      </c>
      <c r="I71" s="3"/>
    </row>
    <row r="72" spans="1:9" x14ac:dyDescent="0.2">
      <c r="A72" s="3"/>
      <c r="B72" s="37" t="s">
        <v>73</v>
      </c>
      <c r="C72" s="13">
        <f>VLOOKUP(B72,'[2].xls].xls].xls]DB_A-dagpenge_Y01A02_08.52_04.0'!$A$4:$C$103,3,FALSE)</f>
        <v>1464</v>
      </c>
      <c r="D72" s="35">
        <v>1351</v>
      </c>
      <c r="E72" s="40">
        <v>952</v>
      </c>
      <c r="F72" s="42">
        <v>381</v>
      </c>
      <c r="G72" s="51">
        <f t="shared" ref="G72:G103" si="4">D72+E72+F72</f>
        <v>2684</v>
      </c>
      <c r="H72" s="55">
        <f t="shared" si="3"/>
        <v>4148</v>
      </c>
      <c r="I72" s="3"/>
    </row>
    <row r="73" spans="1:9" x14ac:dyDescent="0.2">
      <c r="A73" s="3"/>
      <c r="B73" s="37" t="s">
        <v>74</v>
      </c>
      <c r="C73" s="13">
        <f>VLOOKUP(B73,'[2].xls].xls].xls]DB_A-dagpenge_Y01A02_08.52_04.0'!$A$4:$C$103,3,FALSE)</f>
        <v>1244</v>
      </c>
      <c r="D73" s="35">
        <v>1873</v>
      </c>
      <c r="E73" s="40">
        <v>837</v>
      </c>
      <c r="F73" s="42">
        <v>241</v>
      </c>
      <c r="G73" s="51">
        <f t="shared" si="4"/>
        <v>2951</v>
      </c>
      <c r="H73" s="55">
        <f t="shared" si="3"/>
        <v>4195</v>
      </c>
      <c r="I73" s="3"/>
    </row>
    <row r="74" spans="1:9" x14ac:dyDescent="0.2">
      <c r="A74" s="3"/>
      <c r="B74" s="37" t="s">
        <v>75</v>
      </c>
      <c r="C74" s="13">
        <f>VLOOKUP(B74,'[2].xls].xls].xls]DB_A-dagpenge_Y01A02_08.52_04.0'!$A$4:$C$103,3,FALSE)</f>
        <v>1868</v>
      </c>
      <c r="D74" s="35">
        <v>2439</v>
      </c>
      <c r="E74" s="40">
        <v>1353</v>
      </c>
      <c r="F74" s="42">
        <v>592</v>
      </c>
      <c r="G74" s="51">
        <f t="shared" si="4"/>
        <v>4384</v>
      </c>
      <c r="H74" s="55">
        <f t="shared" si="3"/>
        <v>6252</v>
      </c>
      <c r="I74" s="3"/>
    </row>
    <row r="75" spans="1:9" x14ac:dyDescent="0.2">
      <c r="A75" s="3"/>
      <c r="B75" s="37" t="s">
        <v>76</v>
      </c>
      <c r="C75" s="13">
        <f>VLOOKUP(B75,'[2].xls].xls].xls]DB_A-dagpenge_Y01A02_08.52_04.0'!$A$4:$C$103,3,FALSE)</f>
        <v>2037</v>
      </c>
      <c r="D75" s="35">
        <v>2120</v>
      </c>
      <c r="E75" s="40">
        <v>1398</v>
      </c>
      <c r="F75" s="42">
        <v>293</v>
      </c>
      <c r="G75" s="51">
        <f t="shared" si="4"/>
        <v>3811</v>
      </c>
      <c r="H75" s="55">
        <f t="shared" si="3"/>
        <v>5848</v>
      </c>
      <c r="I75" s="3"/>
    </row>
    <row r="76" spans="1:9" x14ac:dyDescent="0.2">
      <c r="A76" s="3"/>
      <c r="B76" s="37" t="s">
        <v>77</v>
      </c>
      <c r="C76" s="13">
        <f>VLOOKUP(B76,'[2].xls].xls].xls]DB_A-dagpenge_Y01A02_08.52_04.0'!$A$4:$C$103,3,FALSE)</f>
        <v>2254</v>
      </c>
      <c r="D76" s="35">
        <v>2587</v>
      </c>
      <c r="E76" s="40">
        <v>1660</v>
      </c>
      <c r="F76" s="42">
        <v>313</v>
      </c>
      <c r="G76" s="51">
        <f t="shared" si="4"/>
        <v>4560</v>
      </c>
      <c r="H76" s="55">
        <f t="shared" si="3"/>
        <v>6814</v>
      </c>
      <c r="I76" s="3"/>
    </row>
    <row r="77" spans="1:9" x14ac:dyDescent="0.2">
      <c r="A77" s="3"/>
      <c r="B77" s="37" t="s">
        <v>78</v>
      </c>
      <c r="C77" s="13">
        <f>VLOOKUP(B77,'[2].xls].xls].xls]DB_A-dagpenge_Y01A02_08.52_04.0'!$A$4:$C$103,3,FALSE)</f>
        <v>1197</v>
      </c>
      <c r="D77" s="35">
        <v>1127</v>
      </c>
      <c r="E77" s="40">
        <v>866</v>
      </c>
      <c r="F77" s="42">
        <v>220</v>
      </c>
      <c r="G77" s="51">
        <f t="shared" si="4"/>
        <v>2213</v>
      </c>
      <c r="H77" s="55">
        <f t="shared" si="3"/>
        <v>3410</v>
      </c>
      <c r="I77" s="3"/>
    </row>
    <row r="78" spans="1:9" x14ac:dyDescent="0.2">
      <c r="A78" s="3"/>
      <c r="B78" s="37" t="s">
        <v>79</v>
      </c>
      <c r="C78" s="13">
        <f>VLOOKUP(B78,'[2].xls].xls].xls]DB_A-dagpenge_Y01A02_08.52_04.0'!$A$4:$C$103,3,FALSE)</f>
        <v>430</v>
      </c>
      <c r="D78" s="35">
        <v>279</v>
      </c>
      <c r="E78" s="40">
        <v>346</v>
      </c>
      <c r="F78" s="42">
        <v>104</v>
      </c>
      <c r="G78" s="51">
        <f t="shared" si="4"/>
        <v>729</v>
      </c>
      <c r="H78" s="55">
        <f t="shared" si="3"/>
        <v>1159</v>
      </c>
      <c r="I78" s="3"/>
    </row>
    <row r="79" spans="1:9" x14ac:dyDescent="0.2">
      <c r="A79" s="3"/>
      <c r="B79" s="37" t="s">
        <v>80</v>
      </c>
      <c r="C79" s="13">
        <f>VLOOKUP(B79,'[2].xls].xls].xls]DB_A-dagpenge_Y01A02_08.52_04.0'!$A$4:$C$103,3,FALSE)</f>
        <v>513</v>
      </c>
      <c r="D79" s="35">
        <v>552</v>
      </c>
      <c r="E79" s="40">
        <v>372</v>
      </c>
      <c r="F79" s="42">
        <v>86</v>
      </c>
      <c r="G79" s="51">
        <f t="shared" si="4"/>
        <v>1010</v>
      </c>
      <c r="H79" s="55">
        <f t="shared" si="3"/>
        <v>1523</v>
      </c>
      <c r="I79" s="3"/>
    </row>
    <row r="80" spans="1:9" x14ac:dyDescent="0.2">
      <c r="A80" s="3"/>
      <c r="B80" s="37" t="s">
        <v>81</v>
      </c>
      <c r="C80" s="13">
        <f>VLOOKUP(B80,'[2].xls].xls].xls]DB_A-dagpenge_Y01A02_08.52_04.0'!$A$4:$C$103,3,FALSE)</f>
        <v>884</v>
      </c>
      <c r="D80" s="35">
        <v>846</v>
      </c>
      <c r="E80" s="40">
        <v>727</v>
      </c>
      <c r="F80" s="42">
        <v>205</v>
      </c>
      <c r="G80" s="51">
        <f t="shared" si="4"/>
        <v>1778</v>
      </c>
      <c r="H80" s="55">
        <f t="shared" si="3"/>
        <v>2662</v>
      </c>
      <c r="I80" s="3"/>
    </row>
    <row r="81" spans="1:9" x14ac:dyDescent="0.2">
      <c r="A81" s="3"/>
      <c r="B81" s="37" t="s">
        <v>82</v>
      </c>
      <c r="C81" s="13">
        <f>VLOOKUP(B81,'[2].xls].xls].xls]DB_A-dagpenge_Y01A02_08.52_04.0'!$A$4:$C$103,3,FALSE)</f>
        <v>984</v>
      </c>
      <c r="D81" s="35">
        <v>915</v>
      </c>
      <c r="E81" s="40">
        <v>699</v>
      </c>
      <c r="F81" s="42">
        <v>222</v>
      </c>
      <c r="G81" s="51">
        <f t="shared" si="4"/>
        <v>1836</v>
      </c>
      <c r="H81" s="55">
        <f t="shared" si="3"/>
        <v>2820</v>
      </c>
      <c r="I81" s="3"/>
    </row>
    <row r="82" spans="1:9" x14ac:dyDescent="0.2">
      <c r="A82" s="3"/>
      <c r="B82" s="37" t="s">
        <v>83</v>
      </c>
      <c r="C82" s="13">
        <f>VLOOKUP(B82,'[2].xls].xls].xls]DB_A-dagpenge_Y01A02_08.52_04.0'!$A$4:$C$103,3,FALSE)</f>
        <v>938</v>
      </c>
      <c r="D82" s="35">
        <v>617</v>
      </c>
      <c r="E82" s="40">
        <v>693</v>
      </c>
      <c r="F82" s="42">
        <v>164</v>
      </c>
      <c r="G82" s="51">
        <f t="shared" si="4"/>
        <v>1474</v>
      </c>
      <c r="H82" s="55">
        <f t="shared" si="3"/>
        <v>2412</v>
      </c>
      <c r="I82" s="3"/>
    </row>
    <row r="83" spans="1:9" x14ac:dyDescent="0.2">
      <c r="A83" s="3"/>
      <c r="B83" s="37" t="s">
        <v>84</v>
      </c>
      <c r="C83" s="13">
        <f>VLOOKUP(B83,'[2].xls].xls].xls]DB_A-dagpenge_Y01A02_08.52_04.0'!$A$4:$C$103,3,FALSE)</f>
        <v>425</v>
      </c>
      <c r="D83" s="35">
        <v>369</v>
      </c>
      <c r="E83" s="40">
        <v>364</v>
      </c>
      <c r="F83" s="42">
        <v>87</v>
      </c>
      <c r="G83" s="51">
        <f t="shared" si="4"/>
        <v>820</v>
      </c>
      <c r="H83" s="55">
        <f t="shared" si="3"/>
        <v>1245</v>
      </c>
      <c r="I83" s="3"/>
    </row>
    <row r="84" spans="1:9" x14ac:dyDescent="0.2">
      <c r="A84" s="3"/>
      <c r="B84" s="37" t="s">
        <v>85</v>
      </c>
      <c r="C84" s="13">
        <f>VLOOKUP(B84,'[2].xls].xls].xls]DB_A-dagpenge_Y01A02_08.52_04.0'!$A$4:$C$103,3,FALSE)</f>
        <v>2499</v>
      </c>
      <c r="D84" s="35">
        <v>2680</v>
      </c>
      <c r="E84" s="40">
        <v>1742</v>
      </c>
      <c r="F84" s="42">
        <v>403</v>
      </c>
      <c r="G84" s="51">
        <f t="shared" si="4"/>
        <v>4825</v>
      </c>
      <c r="H84" s="55">
        <f t="shared" si="3"/>
        <v>7324</v>
      </c>
      <c r="I84" s="3"/>
    </row>
    <row r="85" spans="1:9" x14ac:dyDescent="0.2">
      <c r="A85" s="3"/>
      <c r="B85" s="37" t="s">
        <v>86</v>
      </c>
      <c r="C85" s="13">
        <f>VLOOKUP(B85,'[2].xls].xls].xls]DB_A-dagpenge_Y01A02_08.52_04.0'!$A$4:$C$103,3,FALSE)</f>
        <v>2011</v>
      </c>
      <c r="D85" s="35">
        <v>2068</v>
      </c>
      <c r="E85" s="40">
        <v>1344</v>
      </c>
      <c r="F85" s="42">
        <v>298</v>
      </c>
      <c r="G85" s="51">
        <f t="shared" si="4"/>
        <v>3710</v>
      </c>
      <c r="H85" s="55">
        <f t="shared" si="3"/>
        <v>5721</v>
      </c>
      <c r="I85" s="3"/>
    </row>
    <row r="86" spans="1:9" x14ac:dyDescent="0.2">
      <c r="A86" s="3"/>
      <c r="B86" s="37" t="s">
        <v>87</v>
      </c>
      <c r="C86" s="13">
        <f>VLOOKUP(B86,'[2].xls].xls].xls]DB_A-dagpenge_Y01A02_08.52_04.0'!$A$4:$C$103,3,FALSE)</f>
        <v>77</v>
      </c>
      <c r="D86" s="35">
        <v>70</v>
      </c>
      <c r="E86" s="40">
        <v>69</v>
      </c>
      <c r="F86" s="42">
        <v>28</v>
      </c>
      <c r="G86" s="51">
        <f t="shared" si="4"/>
        <v>167</v>
      </c>
      <c r="H86" s="55">
        <f t="shared" si="3"/>
        <v>244</v>
      </c>
      <c r="I86" s="3"/>
    </row>
    <row r="87" spans="1:9" x14ac:dyDescent="0.2">
      <c r="A87" s="3"/>
      <c r="B87" s="37" t="s">
        <v>88</v>
      </c>
      <c r="C87" s="13">
        <f>VLOOKUP(B87,'[2].xls].xls].xls]DB_A-dagpenge_Y01A02_08.52_04.0'!$A$4:$C$103,3,FALSE)</f>
        <v>992</v>
      </c>
      <c r="D87" s="35">
        <v>738</v>
      </c>
      <c r="E87" s="40">
        <v>849</v>
      </c>
      <c r="F87" s="42">
        <v>200</v>
      </c>
      <c r="G87" s="51">
        <f t="shared" si="4"/>
        <v>1787</v>
      </c>
      <c r="H87" s="55">
        <f t="shared" si="3"/>
        <v>2779</v>
      </c>
      <c r="I87" s="3"/>
    </row>
    <row r="88" spans="1:9" x14ac:dyDescent="0.2">
      <c r="A88" s="3"/>
      <c r="B88" s="37" t="s">
        <v>89</v>
      </c>
      <c r="C88" s="13">
        <f>VLOOKUP(B88,'[2].xls].xls].xls]DB_A-dagpenge_Y01A02_08.52_04.0'!$A$4:$C$103,3,FALSE)</f>
        <v>7615</v>
      </c>
      <c r="D88" s="35">
        <v>8340</v>
      </c>
      <c r="E88" s="40">
        <v>4398</v>
      </c>
      <c r="F88" s="41">
        <v>1389</v>
      </c>
      <c r="G88" s="51">
        <f t="shared" si="4"/>
        <v>14127</v>
      </c>
      <c r="H88" s="55">
        <f t="shared" si="3"/>
        <v>21742</v>
      </c>
      <c r="I88" s="3"/>
    </row>
    <row r="89" spans="1:9" x14ac:dyDescent="0.2">
      <c r="A89" s="3"/>
      <c r="B89" s="37" t="s">
        <v>90</v>
      </c>
      <c r="C89" s="13">
        <f>VLOOKUP(B89,'[2].xls].xls].xls]DB_A-dagpenge_Y01A02_08.52_04.0'!$A$4:$C$103,3,FALSE)</f>
        <v>941</v>
      </c>
      <c r="D89" s="35">
        <v>893</v>
      </c>
      <c r="E89" s="40">
        <v>634</v>
      </c>
      <c r="F89" s="42">
        <v>138</v>
      </c>
      <c r="G89" s="51">
        <f t="shared" si="4"/>
        <v>1665</v>
      </c>
      <c r="H89" s="55">
        <f t="shared" si="3"/>
        <v>2606</v>
      </c>
      <c r="I89" s="3"/>
    </row>
    <row r="90" spans="1:9" x14ac:dyDescent="0.2">
      <c r="A90" s="3"/>
      <c r="B90" s="37" t="s">
        <v>91</v>
      </c>
      <c r="C90" s="13">
        <f>VLOOKUP(B90,'[2].xls].xls].xls]DB_A-dagpenge_Y01A02_08.52_04.0'!$A$4:$C$103,3,FALSE)</f>
        <v>1088</v>
      </c>
      <c r="D90" s="35">
        <v>925</v>
      </c>
      <c r="E90" s="40">
        <v>969</v>
      </c>
      <c r="F90" s="42">
        <v>234</v>
      </c>
      <c r="G90" s="51">
        <f t="shared" si="4"/>
        <v>2128</v>
      </c>
      <c r="H90" s="55">
        <f t="shared" si="3"/>
        <v>3216</v>
      </c>
      <c r="I90" s="3"/>
    </row>
    <row r="91" spans="1:9" x14ac:dyDescent="0.2">
      <c r="A91" s="3"/>
      <c r="B91" s="37" t="s">
        <v>92</v>
      </c>
      <c r="C91" s="13">
        <f>VLOOKUP(B91,'[2].xls].xls].xls]DB_A-dagpenge_Y01A02_08.52_04.0'!$A$4:$C$103,3,FALSE)</f>
        <v>800</v>
      </c>
      <c r="D91" s="35">
        <v>702</v>
      </c>
      <c r="E91" s="40">
        <v>745</v>
      </c>
      <c r="F91" s="42">
        <v>186</v>
      </c>
      <c r="G91" s="51">
        <f t="shared" si="4"/>
        <v>1633</v>
      </c>
      <c r="H91" s="55">
        <f t="shared" si="3"/>
        <v>2433</v>
      </c>
      <c r="I91" s="3"/>
    </row>
    <row r="92" spans="1:9" x14ac:dyDescent="0.2">
      <c r="A92" s="3"/>
      <c r="B92" s="37" t="s">
        <v>93</v>
      </c>
      <c r="C92" s="13">
        <f>VLOOKUP(B92,'[2].xls].xls].xls]DB_A-dagpenge_Y01A02_08.52_04.0'!$A$4:$C$103,3,FALSE)</f>
        <v>511</v>
      </c>
      <c r="D92" s="35">
        <v>427</v>
      </c>
      <c r="E92" s="40">
        <v>305</v>
      </c>
      <c r="F92" s="42">
        <v>130</v>
      </c>
      <c r="G92" s="51">
        <f t="shared" si="4"/>
        <v>862</v>
      </c>
      <c r="H92" s="55">
        <f t="shared" si="3"/>
        <v>1373</v>
      </c>
      <c r="I92" s="3"/>
    </row>
    <row r="93" spans="1:9" x14ac:dyDescent="0.2">
      <c r="A93" s="3"/>
      <c r="B93" s="37" t="s">
        <v>94</v>
      </c>
      <c r="C93" s="13">
        <f>VLOOKUP(B93,'[2].xls].xls].xls]DB_A-dagpenge_Y01A02_08.52_04.0'!$A$4:$C$103,3,FALSE)</f>
        <v>1066</v>
      </c>
      <c r="D93" s="35">
        <v>1056</v>
      </c>
      <c r="E93" s="40">
        <v>797</v>
      </c>
      <c r="F93" s="42">
        <v>227</v>
      </c>
      <c r="G93" s="51">
        <f t="shared" si="4"/>
        <v>2080</v>
      </c>
      <c r="H93" s="55">
        <f t="shared" si="3"/>
        <v>3146</v>
      </c>
      <c r="I93" s="3"/>
    </row>
    <row r="94" spans="1:9" x14ac:dyDescent="0.2">
      <c r="A94" s="3"/>
      <c r="B94" s="37" t="s">
        <v>95</v>
      </c>
      <c r="C94" s="13">
        <f>VLOOKUP(B94,'[2].xls].xls].xls]DB_A-dagpenge_Y01A02_08.52_04.0'!$A$4:$C$103,3,FALSE)</f>
        <v>812</v>
      </c>
      <c r="D94" s="35">
        <v>857</v>
      </c>
      <c r="E94" s="40">
        <v>760</v>
      </c>
      <c r="F94" s="42">
        <v>220</v>
      </c>
      <c r="G94" s="51">
        <f t="shared" si="4"/>
        <v>1837</v>
      </c>
      <c r="H94" s="55">
        <f t="shared" si="3"/>
        <v>2649</v>
      </c>
      <c r="I94" s="3"/>
    </row>
    <row r="95" spans="1:9" x14ac:dyDescent="0.2">
      <c r="A95" s="3"/>
      <c r="B95" s="37" t="s">
        <v>96</v>
      </c>
      <c r="C95" s="13">
        <f>VLOOKUP(B95,'[2].xls].xls].xls]DB_A-dagpenge_Y01A02_08.52_04.0'!$A$4:$C$103,3,FALSE)</f>
        <v>1969</v>
      </c>
      <c r="D95" s="35">
        <v>2209</v>
      </c>
      <c r="E95" s="40">
        <v>1481</v>
      </c>
      <c r="F95" s="42">
        <v>412</v>
      </c>
      <c r="G95" s="51">
        <f t="shared" si="4"/>
        <v>4102</v>
      </c>
      <c r="H95" s="55">
        <f t="shared" si="3"/>
        <v>6071</v>
      </c>
      <c r="I95" s="3"/>
    </row>
    <row r="96" spans="1:9" x14ac:dyDescent="0.2">
      <c r="A96" s="3"/>
      <c r="B96" s="37" t="s">
        <v>136</v>
      </c>
      <c r="C96" s="13">
        <v>846</v>
      </c>
      <c r="D96" s="35">
        <v>887</v>
      </c>
      <c r="E96" s="40">
        <v>568</v>
      </c>
      <c r="F96" s="42">
        <v>153</v>
      </c>
      <c r="G96" s="51">
        <f t="shared" si="4"/>
        <v>1608</v>
      </c>
      <c r="H96" s="55">
        <f t="shared" si="3"/>
        <v>2454</v>
      </c>
      <c r="I96" s="3"/>
    </row>
    <row r="97" spans="1:15" x14ac:dyDescent="0.2">
      <c r="A97" s="3"/>
      <c r="B97" s="37" t="s">
        <v>97</v>
      </c>
      <c r="C97" s="13">
        <f>VLOOKUP(B97,'[2].xls].xls].xls]DB_A-dagpenge_Y01A02_08.52_04.0'!$A$4:$C$103,3,FALSE)</f>
        <v>1626</v>
      </c>
      <c r="D97" s="35">
        <v>1222</v>
      </c>
      <c r="E97" s="40">
        <v>1031</v>
      </c>
      <c r="F97" s="42">
        <v>299</v>
      </c>
      <c r="G97" s="51">
        <f t="shared" si="4"/>
        <v>2552</v>
      </c>
      <c r="H97" s="55">
        <f t="shared" si="3"/>
        <v>4178</v>
      </c>
      <c r="I97" s="3"/>
    </row>
    <row r="98" spans="1:15" x14ac:dyDescent="0.2">
      <c r="A98" s="3"/>
      <c r="B98" s="37" t="s">
        <v>98</v>
      </c>
      <c r="C98" s="13">
        <f>VLOOKUP(B98,'[2].xls].xls].xls]DB_A-dagpenge_Y01A02_08.52_04.0'!$A$4:$C$103,3,FALSE)</f>
        <v>800</v>
      </c>
      <c r="D98" s="35">
        <v>834</v>
      </c>
      <c r="E98" s="40">
        <v>587</v>
      </c>
      <c r="F98" s="42">
        <v>162</v>
      </c>
      <c r="G98" s="51">
        <f t="shared" si="4"/>
        <v>1583</v>
      </c>
      <c r="H98" s="55">
        <f t="shared" si="3"/>
        <v>2383</v>
      </c>
      <c r="I98" s="3"/>
    </row>
    <row r="99" spans="1:15" x14ac:dyDescent="0.2">
      <c r="A99" s="3"/>
      <c r="B99" s="37" t="s">
        <v>99</v>
      </c>
      <c r="C99" s="13">
        <f>VLOOKUP(B99,'[2].xls].xls].xls]DB_A-dagpenge_Y01A02_08.52_04.0'!$A$4:$C$103,3,FALSE)</f>
        <v>60</v>
      </c>
      <c r="D99" s="35">
        <v>15</v>
      </c>
      <c r="E99" s="40">
        <v>26</v>
      </c>
      <c r="F99" s="42">
        <v>5</v>
      </c>
      <c r="G99" s="51">
        <f t="shared" si="4"/>
        <v>46</v>
      </c>
      <c r="H99" s="55">
        <f t="shared" si="3"/>
        <v>106</v>
      </c>
      <c r="I99" s="3"/>
    </row>
    <row r="100" spans="1:15" x14ac:dyDescent="0.2">
      <c r="A100" s="3"/>
      <c r="B100" s="37" t="s">
        <v>100</v>
      </c>
      <c r="C100" s="13">
        <f>VLOOKUP(B100,'[2].xls].xls].xls]DB_A-dagpenge_Y01A02_08.52_04.0'!$A$4:$C$103,3,FALSE)</f>
        <v>579</v>
      </c>
      <c r="D100" s="35">
        <v>382</v>
      </c>
      <c r="E100" s="40">
        <v>434</v>
      </c>
      <c r="F100" s="42">
        <v>120</v>
      </c>
      <c r="G100" s="51">
        <f t="shared" si="4"/>
        <v>936</v>
      </c>
      <c r="H100" s="55">
        <f t="shared" si="3"/>
        <v>1515</v>
      </c>
      <c r="I100" s="3"/>
    </row>
    <row r="101" spans="1:15" x14ac:dyDescent="0.2">
      <c r="A101" s="3"/>
      <c r="B101" s="37" t="s">
        <v>101</v>
      </c>
      <c r="C101" s="13">
        <f>VLOOKUP(B101,'[2].xls].xls].xls]DB_A-dagpenge_Y01A02_08.52_04.0'!$A$4:$C$103,3,FALSE)</f>
        <v>986</v>
      </c>
      <c r="D101" s="35">
        <v>958</v>
      </c>
      <c r="E101" s="40">
        <v>648</v>
      </c>
      <c r="F101" s="42">
        <v>166</v>
      </c>
      <c r="G101" s="51">
        <f t="shared" si="4"/>
        <v>1772</v>
      </c>
      <c r="H101" s="55">
        <f t="shared" si="3"/>
        <v>2758</v>
      </c>
      <c r="I101" s="3"/>
    </row>
    <row r="102" spans="1:15" x14ac:dyDescent="0.2">
      <c r="A102" s="3"/>
      <c r="B102" s="37" t="s">
        <v>102</v>
      </c>
      <c r="C102" s="13">
        <f>VLOOKUP(B102,'[2].xls].xls].xls]DB_A-dagpenge_Y01A02_08.52_04.0'!$A$4:$C$103,3,FALSE)</f>
        <v>926</v>
      </c>
      <c r="D102" s="35">
        <v>773</v>
      </c>
      <c r="E102" s="40">
        <v>571</v>
      </c>
      <c r="F102" s="42">
        <v>131</v>
      </c>
      <c r="G102" s="51">
        <f t="shared" si="4"/>
        <v>1475</v>
      </c>
      <c r="H102" s="55">
        <f t="shared" si="3"/>
        <v>2401</v>
      </c>
      <c r="I102" s="3"/>
    </row>
    <row r="103" spans="1:15" x14ac:dyDescent="0.2">
      <c r="A103" s="3"/>
      <c r="B103" s="38" t="s">
        <v>103</v>
      </c>
      <c r="C103" s="13">
        <f>VLOOKUP(B103,'[2].xls].xls].xls]DB_A-dagpenge_Y01A02_08.52_04.0'!$A$4:$C$103,3,FALSE)</f>
        <v>5270</v>
      </c>
      <c r="D103" s="35">
        <v>6228</v>
      </c>
      <c r="E103" s="40">
        <v>2908</v>
      </c>
      <c r="F103" s="43">
        <v>410</v>
      </c>
      <c r="G103" s="51">
        <f t="shared" si="4"/>
        <v>9546</v>
      </c>
      <c r="H103" s="55">
        <f>C103+G103</f>
        <v>14816</v>
      </c>
      <c r="I103" s="3"/>
    </row>
    <row r="104" spans="1:15" x14ac:dyDescent="0.2">
      <c r="A104" s="3"/>
      <c r="B104" s="38" t="s">
        <v>104</v>
      </c>
      <c r="C104" s="13">
        <f>VLOOKUP(B104,'[2].xls].xls].xls]DB_A-dagpenge_Y01A02_08.52_04.0'!$A$4:$C$103,3,FALSE)</f>
        <v>1835</v>
      </c>
      <c r="D104" s="35">
        <v>1554</v>
      </c>
      <c r="E104" s="40">
        <v>1088</v>
      </c>
      <c r="F104" s="43">
        <v>294</v>
      </c>
      <c r="G104" s="51">
        <f>D104+E104+F104</f>
        <v>2936</v>
      </c>
      <c r="H104" s="55">
        <f>C104+G104</f>
        <v>4771</v>
      </c>
      <c r="I104" s="3"/>
    </row>
    <row r="105" spans="1:15" x14ac:dyDescent="0.2">
      <c r="A105" s="3"/>
      <c r="B105" s="38" t="s">
        <v>105</v>
      </c>
      <c r="C105" s="13">
        <f>VLOOKUP(B105,'[2].xls].xls].xls]DB_A-dagpenge_Y01A02_08.52_04.0'!$A$4:$C$103,3,FALSE)</f>
        <v>1965</v>
      </c>
      <c r="D105" s="35" t="s">
        <v>125</v>
      </c>
      <c r="E105" s="40">
        <v>1311</v>
      </c>
      <c r="F105" s="35" t="s">
        <v>125</v>
      </c>
      <c r="G105" s="51" t="s">
        <v>126</v>
      </c>
      <c r="H105" s="55">
        <v>0</v>
      </c>
      <c r="I105" s="3"/>
    </row>
    <row r="106" spans="1:15" ht="13.5" thickBot="1" x14ac:dyDescent="0.25">
      <c r="A106" s="3"/>
      <c r="B106" s="39" t="s">
        <v>137</v>
      </c>
      <c r="C106" s="13">
        <v>47</v>
      </c>
      <c r="D106" s="35"/>
      <c r="E106" s="35"/>
      <c r="F106" s="35"/>
      <c r="G106" s="52"/>
      <c r="H106" s="56"/>
      <c r="I106" s="3"/>
      <c r="K106" s="3"/>
    </row>
    <row r="107" spans="1:15" s="5" customFormat="1" ht="98.25" customHeight="1" x14ac:dyDescent="0.2">
      <c r="A107" s="4"/>
      <c r="B107" s="26" t="s">
        <v>106</v>
      </c>
      <c r="C107" s="23" t="s">
        <v>133</v>
      </c>
      <c r="D107" s="23" t="s">
        <v>130</v>
      </c>
      <c r="E107" s="23" t="s">
        <v>131</v>
      </c>
      <c r="F107" s="23" t="s">
        <v>130</v>
      </c>
      <c r="G107" s="23"/>
      <c r="H107" s="53"/>
      <c r="I107" s="4"/>
      <c r="J107"/>
      <c r="K107" s="4"/>
    </row>
    <row r="108" spans="1:15" x14ac:dyDescent="0.2">
      <c r="A108" s="3"/>
      <c r="B108" s="26" t="s">
        <v>107</v>
      </c>
      <c r="C108" s="24">
        <v>41337</v>
      </c>
      <c r="D108" s="24">
        <v>41309</v>
      </c>
      <c r="E108" s="24">
        <v>41318</v>
      </c>
      <c r="F108" s="24">
        <v>41309</v>
      </c>
      <c r="G108" s="32">
        <v>41312</v>
      </c>
      <c r="H108" s="33">
        <f>E108</f>
        <v>41318</v>
      </c>
      <c r="I108" s="3"/>
      <c r="K108" s="3"/>
    </row>
    <row r="109" spans="1:15" x14ac:dyDescent="0.2">
      <c r="A109" s="3"/>
      <c r="B109" s="27"/>
      <c r="C109" s="28"/>
      <c r="D109" s="28"/>
      <c r="E109" s="28"/>
      <c r="F109" s="29"/>
      <c r="G109" s="28"/>
      <c r="H109" s="28"/>
      <c r="I109" s="30"/>
      <c r="J109" s="6"/>
      <c r="K109" s="2"/>
      <c r="L109" s="2"/>
      <c r="M109" s="3"/>
      <c r="O109" s="3"/>
    </row>
    <row r="110" spans="1:15" x14ac:dyDescent="0.2">
      <c r="A110" s="3"/>
      <c r="B110" s="8" t="s">
        <v>108</v>
      </c>
      <c r="C110" s="7" t="s">
        <v>128</v>
      </c>
      <c r="D110" s="2"/>
      <c r="E110" s="2"/>
      <c r="F110" s="2"/>
      <c r="G110" s="2"/>
      <c r="H110" s="2"/>
      <c r="I110" s="2"/>
      <c r="J110" s="2"/>
      <c r="K110" s="2"/>
      <c r="L110" s="2"/>
      <c r="M110" s="3"/>
      <c r="O110" s="3"/>
    </row>
    <row r="111" spans="1:15" x14ac:dyDescent="0.2">
      <c r="A111" s="3"/>
      <c r="B111" s="8"/>
      <c r="C111" s="7"/>
      <c r="D111" s="2"/>
      <c r="E111" s="2"/>
      <c r="F111" s="2"/>
      <c r="G111" s="15"/>
      <c r="H111" s="15"/>
      <c r="I111" s="15"/>
      <c r="J111" s="2"/>
      <c r="K111" s="2"/>
      <c r="L111" s="2"/>
      <c r="M111" s="3"/>
      <c r="O111" s="3"/>
    </row>
    <row r="112" spans="1:15" x14ac:dyDescent="0.2">
      <c r="A112" s="3"/>
      <c r="B112" s="9" t="s">
        <v>109</v>
      </c>
      <c r="C112" s="7"/>
      <c r="D112" s="2"/>
      <c r="E112" s="2"/>
      <c r="F112" s="2"/>
      <c r="G112" s="2"/>
      <c r="H112" s="2"/>
      <c r="I112" s="2"/>
      <c r="J112" s="2"/>
      <c r="K112" s="2"/>
      <c r="L112" s="2"/>
      <c r="M112" s="3"/>
      <c r="N112" s="3"/>
      <c r="O112" s="3"/>
    </row>
    <row r="113" spans="1:15" x14ac:dyDescent="0.2">
      <c r="A113" s="3"/>
      <c r="B113" s="9" t="s">
        <v>110</v>
      </c>
      <c r="C113" s="7"/>
      <c r="D113" s="2"/>
      <c r="E113" s="2"/>
      <c r="F113" s="2"/>
      <c r="G113" s="2"/>
      <c r="H113" s="2"/>
      <c r="I113" s="2"/>
      <c r="J113" s="2"/>
      <c r="K113" s="2"/>
      <c r="L113" s="2"/>
      <c r="M113" s="3"/>
      <c r="N113" s="3"/>
      <c r="O113" s="3"/>
    </row>
    <row r="114" spans="1:15" x14ac:dyDescent="0.2">
      <c r="A114" s="3"/>
      <c r="B114" s="9" t="s">
        <v>111</v>
      </c>
      <c r="C114" s="7"/>
      <c r="D114" s="2"/>
      <c r="E114" s="2"/>
      <c r="F114" s="2"/>
      <c r="G114" s="2"/>
      <c r="H114" s="2"/>
      <c r="I114" s="2"/>
      <c r="J114" s="2"/>
      <c r="K114" s="2"/>
      <c r="L114" s="2"/>
      <c r="M114" s="3"/>
      <c r="N114" s="3"/>
      <c r="O114" s="3"/>
    </row>
    <row r="115" spans="1:15" x14ac:dyDescent="0.2">
      <c r="A115" s="3"/>
      <c r="B115" s="8"/>
      <c r="C115" s="7"/>
      <c r="D115" s="2"/>
      <c r="E115" s="2"/>
      <c r="F115" s="2"/>
      <c r="G115" s="2"/>
      <c r="H115" s="2"/>
      <c r="I115" s="2"/>
      <c r="J115" s="2"/>
      <c r="K115" s="2"/>
      <c r="L115" s="2"/>
      <c r="M115" s="3"/>
      <c r="N115" s="3"/>
      <c r="O115" s="3"/>
    </row>
    <row r="116" spans="1:15" x14ac:dyDescent="0.2">
      <c r="A116" s="3"/>
      <c r="B116" s="8" t="s">
        <v>112</v>
      </c>
      <c r="C116" s="7"/>
      <c r="D116" s="2"/>
      <c r="E116" s="2"/>
      <c r="F116" s="2"/>
      <c r="G116" s="2"/>
      <c r="H116" s="2"/>
      <c r="I116" s="2"/>
      <c r="J116" s="2"/>
      <c r="K116" s="2"/>
      <c r="L116" s="2"/>
      <c r="M116" s="3"/>
      <c r="N116" s="3"/>
      <c r="O116" s="3"/>
    </row>
    <row r="117" spans="1:15" x14ac:dyDescent="0.2">
      <c r="A117" s="10" t="s">
        <v>113</v>
      </c>
      <c r="B117" s="9" t="s">
        <v>135</v>
      </c>
      <c r="C117" s="7"/>
      <c r="D117" s="2"/>
      <c r="E117" s="2"/>
      <c r="F117" s="2"/>
      <c r="G117" s="2"/>
      <c r="H117" s="2"/>
      <c r="I117" s="2"/>
      <c r="J117" s="2"/>
      <c r="K117" s="2"/>
      <c r="L117" s="2"/>
      <c r="M117" s="3"/>
      <c r="N117" s="3"/>
      <c r="O117" s="3"/>
    </row>
    <row r="118" spans="1:15" x14ac:dyDescent="0.2">
      <c r="A118" s="14" t="s">
        <v>114</v>
      </c>
      <c r="B118" s="9" t="s">
        <v>127</v>
      </c>
      <c r="C118" s="7"/>
      <c r="D118" s="2"/>
      <c r="E118" s="2"/>
      <c r="F118" s="2"/>
      <c r="G118" s="2"/>
      <c r="H118" s="2"/>
      <c r="I118" s="2"/>
      <c r="J118" s="2"/>
      <c r="K118" s="2"/>
      <c r="L118" s="2"/>
      <c r="M118" s="3"/>
      <c r="N118" s="3"/>
      <c r="O118" s="3"/>
    </row>
    <row r="119" spans="1:15" ht="26.25" customHeight="1" x14ac:dyDescent="0.2">
      <c r="A119" s="10" t="s">
        <v>115</v>
      </c>
      <c r="B119" s="57" t="s">
        <v>116</v>
      </c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3"/>
      <c r="N119" s="3"/>
      <c r="O119" s="3"/>
    </row>
    <row r="120" spans="1:15" x14ac:dyDescent="0.2">
      <c r="A120" s="10" t="s">
        <v>117</v>
      </c>
      <c r="B120" s="9" t="s">
        <v>118</v>
      </c>
      <c r="C120" s="7"/>
      <c r="D120" s="2"/>
      <c r="E120" s="2"/>
      <c r="F120" s="2"/>
      <c r="G120" s="2"/>
      <c r="H120" s="2"/>
      <c r="I120" s="2"/>
      <c r="J120" s="2"/>
      <c r="K120" s="2"/>
      <c r="L120" s="2"/>
      <c r="M120" s="3"/>
      <c r="N120" s="3"/>
      <c r="O120" s="3"/>
    </row>
    <row r="121" spans="1:15" x14ac:dyDescent="0.2">
      <c r="B121" s="9" t="s">
        <v>119</v>
      </c>
      <c r="C121" s="7"/>
      <c r="D121" s="2"/>
      <c r="E121" s="2"/>
      <c r="F121" s="2"/>
      <c r="G121" s="2"/>
      <c r="H121" s="2"/>
      <c r="I121" s="2"/>
      <c r="J121" s="2"/>
      <c r="K121" s="2"/>
      <c r="L121" s="2"/>
      <c r="M121" s="3"/>
      <c r="N121" s="3"/>
      <c r="O121" s="3"/>
    </row>
    <row r="122" spans="1:15" ht="12.75" customHeight="1" x14ac:dyDescent="0.2">
      <c r="A122" s="10" t="s">
        <v>120</v>
      </c>
      <c r="B122" s="9" t="s">
        <v>121</v>
      </c>
      <c r="C122" s="9"/>
      <c r="D122" s="9"/>
      <c r="E122" s="9"/>
      <c r="F122" s="9"/>
    </row>
    <row r="123" spans="1:15" ht="24" customHeight="1" x14ac:dyDescent="0.2">
      <c r="A123" s="10"/>
      <c r="B123" s="9"/>
      <c r="C123" s="11"/>
      <c r="D123" s="11"/>
      <c r="E123" s="11"/>
      <c r="F123" s="11"/>
      <c r="G123" s="11"/>
      <c r="H123" s="11"/>
      <c r="I123" s="11"/>
      <c r="J123" s="11"/>
      <c r="K123" s="3"/>
      <c r="L123" s="3"/>
      <c r="M123" s="3"/>
      <c r="N123" s="3"/>
      <c r="O123" s="3"/>
    </row>
    <row r="124" spans="1:15" x14ac:dyDescent="0.2">
      <c r="C124" s="11"/>
      <c r="D124" s="11"/>
      <c r="E124" s="11"/>
      <c r="F124" s="11"/>
      <c r="G124" s="11"/>
      <c r="H124" s="11"/>
      <c r="I124" s="11"/>
      <c r="J124" s="11"/>
      <c r="K124" s="3"/>
      <c r="L124" s="3"/>
      <c r="M124" s="3"/>
      <c r="N124" s="3"/>
      <c r="O124" s="3"/>
    </row>
  </sheetData>
  <mergeCells count="1">
    <mergeCell ref="B119:L119"/>
  </mergeCells>
  <phoneticPr fontId="2" type="noConversion"/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Månedstatistik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 Willumsen</dc:creator>
  <cp:lastModifiedBy>Kerstine Nørgaard Dige</cp:lastModifiedBy>
  <cp:lastPrinted>2013-02-13T12:28:07Z</cp:lastPrinted>
  <dcterms:created xsi:type="dcterms:W3CDTF">2011-12-19T08:56:02Z</dcterms:created>
  <dcterms:modified xsi:type="dcterms:W3CDTF">2018-01-25T15:26:15Z</dcterms:modified>
</cp:coreProperties>
</file>